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. FERO V\VISIBLE V\1. ALGEMENE DOCUMENTEN\DOCUMENTEN VOOR EXTERN GEBRUIK\Bestelformulier Visible V\"/>
    </mc:Choice>
  </mc:AlternateContent>
  <xr:revisionPtr revIDLastSave="0" documentId="13_ncr:1_{79CDCB8E-858E-4B33-8A2A-B652C7414A66}" xr6:coauthVersionLast="47" xr6:coauthVersionMax="47" xr10:uidLastSave="{00000000-0000-0000-0000-000000000000}"/>
  <bookViews>
    <workbookView xWindow="-120" yWindow="-120" windowWidth="29040" windowHeight="15720" xr2:uid="{61E3DCF7-5008-4FB4-9BA0-06F2A9719532}"/>
  </bookViews>
  <sheets>
    <sheet name="VISIBLE - Order list 2024" sheetId="5" r:id="rId1"/>
  </sheets>
  <definedNames>
    <definedName name="_xlnm.Print_Area" localSheetId="0">'VISIBLE - Order list 2024'!$A$1:$H$121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1" i="5" l="1"/>
  <c r="F110" i="5"/>
  <c r="F109" i="5"/>
  <c r="F108" i="5"/>
  <c r="F107" i="5"/>
  <c r="F106" i="5"/>
  <c r="F105" i="5"/>
  <c r="F104" i="5"/>
  <c r="F103" i="5"/>
  <c r="F102" i="5"/>
  <c r="F96" i="5"/>
  <c r="F95" i="5"/>
  <c r="F94" i="5"/>
  <c r="F93" i="5"/>
  <c r="F92" i="5"/>
  <c r="F91" i="5"/>
  <c r="F90" i="5"/>
  <c r="F89" i="5"/>
  <c r="F88" i="5"/>
  <c r="F87" i="5"/>
  <c r="F85" i="5"/>
  <c r="F84" i="5"/>
  <c r="F83" i="5"/>
  <c r="F82" i="5"/>
  <c r="F81" i="5"/>
  <c r="F80" i="5"/>
  <c r="F76" i="5"/>
  <c r="F75" i="5"/>
  <c r="F74" i="5"/>
  <c r="F73" i="5"/>
  <c r="F72" i="5"/>
  <c r="F71" i="5"/>
  <c r="F70" i="5"/>
  <c r="F69" i="5"/>
  <c r="F68" i="5"/>
  <c r="F67" i="5"/>
  <c r="F65" i="5"/>
  <c r="F64" i="5"/>
  <c r="F63" i="5"/>
  <c r="F62" i="5"/>
  <c r="F61" i="5"/>
  <c r="F60" i="5"/>
  <c r="F56" i="5"/>
  <c r="F55" i="5"/>
  <c r="F54" i="5"/>
  <c r="F53" i="5"/>
  <c r="F52" i="5"/>
  <c r="F51" i="5"/>
  <c r="F50" i="5"/>
  <c r="F49" i="5"/>
  <c r="F48" i="5"/>
  <c r="F47" i="5"/>
  <c r="F45" i="5"/>
  <c r="F44" i="5"/>
  <c r="F43" i="5"/>
  <c r="F42" i="5"/>
  <c r="F41" i="5"/>
  <c r="F40" i="5"/>
  <c r="F35" i="5"/>
  <c r="F34" i="5"/>
  <c r="F33" i="5"/>
  <c r="F31" i="5"/>
  <c r="F27" i="5"/>
  <c r="F26" i="5"/>
  <c r="F25" i="5"/>
  <c r="F23" i="5"/>
  <c r="C15" i="5"/>
  <c r="F114" i="5" l="1"/>
  <c r="F115" i="5" l="1"/>
  <c r="F116" i="5" s="1"/>
</calcChain>
</file>

<file path=xl/sharedStrings.xml><?xml version="1.0" encoding="utf-8"?>
<sst xmlns="http://schemas.openxmlformats.org/spreadsheetml/2006/main" count="248" uniqueCount="174">
  <si>
    <t>Yes</t>
  </si>
  <si>
    <t>No</t>
  </si>
  <si>
    <t>Date:</t>
  </si>
  <si>
    <t xml:space="preserve">Name: </t>
  </si>
  <si>
    <t>Address:</t>
  </si>
  <si>
    <t>Phone number:</t>
  </si>
  <si>
    <t>Email invoice @</t>
  </si>
  <si>
    <t xml:space="preserve">Reference order: </t>
  </si>
  <si>
    <t>Delivery: Yes/No</t>
  </si>
  <si>
    <r>
      <t xml:space="preserve">Delivery address: if different from address above </t>
    </r>
    <r>
      <rPr>
        <sz val="9"/>
        <color theme="1"/>
        <rFont val="Calibri"/>
        <family val="2"/>
        <scheme val="minor"/>
      </rPr>
      <t>(and if delivery is required)</t>
    </r>
    <r>
      <rPr>
        <b/>
        <sz val="11"/>
        <color theme="1"/>
        <rFont val="Calibri"/>
        <family val="2"/>
        <scheme val="minor"/>
      </rPr>
      <t xml:space="preserve">             </t>
    </r>
  </si>
  <si>
    <t xml:space="preserve">Product name: </t>
  </si>
  <si>
    <t>Product code:</t>
  </si>
  <si>
    <t>Order/pcs:</t>
  </si>
  <si>
    <t>Price/€ excl VAT:</t>
  </si>
  <si>
    <t>Price x pcs/€ excl VAT:</t>
  </si>
  <si>
    <r>
      <t xml:space="preserve">Visible V - Switch 1 </t>
    </r>
    <r>
      <rPr>
        <sz val="11"/>
        <rFont val="Calibri"/>
        <family val="2"/>
        <scheme val="minor"/>
      </rPr>
      <t>pb (push botton)</t>
    </r>
    <r>
      <rPr>
        <sz val="11"/>
        <color theme="1"/>
        <rFont val="Calibri"/>
        <family val="2"/>
        <scheme val="minor"/>
      </rPr>
      <t xml:space="preserve"> - Brushed Brass</t>
    </r>
  </si>
  <si>
    <t>VV SW 01 BB</t>
  </si>
  <si>
    <r>
      <t xml:space="preserve">Visible V - Switch 2 </t>
    </r>
    <r>
      <rPr>
        <sz val="11"/>
        <rFont val="Calibri"/>
        <family val="2"/>
        <scheme val="minor"/>
      </rPr>
      <t xml:space="preserve">pb </t>
    </r>
    <r>
      <rPr>
        <sz val="11"/>
        <color theme="1"/>
        <rFont val="Calibri"/>
        <family val="2"/>
        <scheme val="minor"/>
      </rPr>
      <t>- Brushed Brass</t>
    </r>
  </si>
  <si>
    <t>VV SW 02 BB</t>
  </si>
  <si>
    <t>Visible V - Switch 3 pb - Brushed Brass</t>
  </si>
  <si>
    <t>VV SW 03 BB</t>
  </si>
  <si>
    <t>Visible V - Switch 4 pb - Brushed Brass</t>
  </si>
  <si>
    <t>VV SW 04 BB</t>
  </si>
  <si>
    <t>Visible V - Switch 6 pb - Brushed Brass</t>
  </si>
  <si>
    <t>VV SW 06 BB</t>
  </si>
  <si>
    <t>Visible V - Switch 8 pb - Brushed Brass</t>
  </si>
  <si>
    <t>VV SW 08 BB</t>
  </si>
  <si>
    <t>Visible V - Socket 01 - Brushed Brass</t>
  </si>
  <si>
    <t>VV SO 01 BB</t>
  </si>
  <si>
    <t>Visible V - Socket Network - Brushed Brass</t>
  </si>
  <si>
    <t>VV SO NET BB</t>
  </si>
  <si>
    <t>Visible V - Socket USB - Brushed Brass</t>
  </si>
  <si>
    <t>VV SO USB BB</t>
  </si>
  <si>
    <t>Visible V - Socket 02 - Brushed Brass</t>
  </si>
  <si>
    <t>VV SO 02 BB</t>
  </si>
  <si>
    <t>Visible V - Socket 01 + Network - Brushed Brass</t>
  </si>
  <si>
    <t>VV SO 01 NET BB</t>
  </si>
  <si>
    <t>Visible V - Socket 01 + USB - Brushed Brass</t>
  </si>
  <si>
    <t>VV SO 01 USB BB</t>
  </si>
  <si>
    <t>Visible V - Socket 03 - Brushed Brass</t>
  </si>
  <si>
    <t>VV SO 03 BB</t>
  </si>
  <si>
    <t>Visible V - Socket 02 + Network - Brushed Brass</t>
  </si>
  <si>
    <t>VV SO 02 NET BB</t>
  </si>
  <si>
    <t>Visible V - Socket 02 + USB - Brushed Brass</t>
  </si>
  <si>
    <t>VV SO 02 USB BB</t>
  </si>
  <si>
    <t>Visible V - Socket 02 + Smart TV - Brushed Brass</t>
  </si>
  <si>
    <t>VV SO 02 SMTV BB</t>
  </si>
  <si>
    <t>Visible V - Switch 1 pb - Steel Blue</t>
  </si>
  <si>
    <t>VV SW 01 SB</t>
  </si>
  <si>
    <t>Visible V - Switch 2 pb - Steel Blue</t>
  </si>
  <si>
    <t>VV SW 02 SB</t>
  </si>
  <si>
    <t>Visible V - Switch 3 pb - Steel Blue</t>
  </si>
  <si>
    <t>VV SW 03 SB</t>
  </si>
  <si>
    <t>Visible V - Switch 4 pb - Steel Blue</t>
  </si>
  <si>
    <t>VV SW 04 SB</t>
  </si>
  <si>
    <t>Visible V - Switch 6 pb - Steel Blue</t>
  </si>
  <si>
    <t>VV SW 06 SB</t>
  </si>
  <si>
    <t>Visible V - Switch 8 pb - Steel Blue</t>
  </si>
  <si>
    <t>VV SW 08 SB</t>
  </si>
  <si>
    <t>Visible V - Socket 01 - Steel Blue</t>
  </si>
  <si>
    <t>VV SO 01 SB</t>
  </si>
  <si>
    <t>Visible V - Socket Network - Steel Blue</t>
  </si>
  <si>
    <t>VV SO NET SB</t>
  </si>
  <si>
    <t>Visible V - Socket USB - Steel Blue</t>
  </si>
  <si>
    <t>VV SO USB SB</t>
  </si>
  <si>
    <t>Visible V - Socket 02 - Steel Blue</t>
  </si>
  <si>
    <t>VV SO 02 SB</t>
  </si>
  <si>
    <t>Visible V - Socket 01 + Network - Steel Blue</t>
  </si>
  <si>
    <t>VV SO 01 NET SB</t>
  </si>
  <si>
    <t>Visible V - Socket 01 + USB - Steel Blue</t>
  </si>
  <si>
    <t>VV SO 01 USB SB</t>
  </si>
  <si>
    <t>Visible V - Socket 03 - Steel Blue</t>
  </si>
  <si>
    <t>VV SO 03 SB</t>
  </si>
  <si>
    <t>Visible V - Socket 02 + Network - Steel Blue</t>
  </si>
  <si>
    <t>VV SO 02 NET SB</t>
  </si>
  <si>
    <t>Visible V - Socket 02 + USB - Steel Blue</t>
  </si>
  <si>
    <t>VV SO 02 USB SB</t>
  </si>
  <si>
    <t>Visible V - Socket 02 + Smart TV - Steel Blue</t>
  </si>
  <si>
    <t>VV SO 02 SMTV SB</t>
  </si>
  <si>
    <t>Visible V - Switch 1 pb - Old Brass</t>
  </si>
  <si>
    <t>VV SW 01 OB</t>
  </si>
  <si>
    <t>Visible V - Switch 2 pb - Old Brass</t>
  </si>
  <si>
    <t>VV SW 02 OB</t>
  </si>
  <si>
    <t>Visible V - Switch 3 pb - Old Brass</t>
  </si>
  <si>
    <t>VV SW 03 OB</t>
  </si>
  <si>
    <t>Visible V - Switch 4 pb - Old Brass</t>
  </si>
  <si>
    <t>VV SW 04 OB</t>
  </si>
  <si>
    <t>Visible V - Switch 6 pb - Old Brass</t>
  </si>
  <si>
    <t>VV SW 06 OB</t>
  </si>
  <si>
    <t>Visible V - Switch 8 pb - Old Brass</t>
  </si>
  <si>
    <t>VV SW 08 OB</t>
  </si>
  <si>
    <t>Visible V - Socket 01 - Old Brass</t>
  </si>
  <si>
    <t>VV SO 01 OB</t>
  </si>
  <si>
    <t>Visible V - Socket Network - Old Brass</t>
  </si>
  <si>
    <t>VV SO NET OB</t>
  </si>
  <si>
    <t>Visible V - Socket USB - Old Brass</t>
  </si>
  <si>
    <t>VV SO USB OB</t>
  </si>
  <si>
    <t>Visible V - Socket 02 - Old Brass</t>
  </si>
  <si>
    <t>VV SO 02 OB</t>
  </si>
  <si>
    <t>Visible V - Socket 01 + Network - Old Brass</t>
  </si>
  <si>
    <t>VV SO 01 NET OB</t>
  </si>
  <si>
    <t>Visible V - Socket 01 + USB - Old Brass</t>
  </si>
  <si>
    <t>VV SO 01 USB OB</t>
  </si>
  <si>
    <t>Visible V - Socket 03 - Old Brass</t>
  </si>
  <si>
    <t>VV SO 03 OB</t>
  </si>
  <si>
    <t>Visible V - Socket 02 + Network - Old Brass</t>
  </si>
  <si>
    <t>VV SO 02 NET OB</t>
  </si>
  <si>
    <t>Visible V - Socket 02 + USB - Old Brass</t>
  </si>
  <si>
    <t>VV SO 02 USB OB</t>
  </si>
  <si>
    <t>Visible V - Socket 02 + Smart TV - Old Brass</t>
  </si>
  <si>
    <t>VV SO 02 SMTV OB</t>
  </si>
  <si>
    <t>Visible V - Switch - built-in panel wood/natural stone - set</t>
  </si>
  <si>
    <t>VV SW PNL set</t>
  </si>
  <si>
    <t>VV SO 01 PNL set</t>
  </si>
  <si>
    <t>VV SO 02 PNL set</t>
  </si>
  <si>
    <t>VV SO 03 PNL set</t>
  </si>
  <si>
    <t>Total price/€ excl VAT:</t>
  </si>
  <si>
    <t>If the total order excluding VAT is less than € 1250, a delivery cost of €15 will be charged.</t>
  </si>
  <si>
    <t>Delivery cost/€ excl VAT:</t>
  </si>
  <si>
    <t>Total amount/€ incl 21% VAT</t>
  </si>
  <si>
    <t>FERO V bv  -  Ter Stratenweg 56, 2520 Oelegem - België  -  00 32 (0)3 283 42 20  -  hello@visiblev.be  -  BE 0508.469.347</t>
  </si>
  <si>
    <t>Please use only this form to order</t>
  </si>
  <si>
    <t>Built-in parts</t>
  </si>
  <si>
    <r>
      <t xml:space="preserve">FRM (built-in frame): For installation in plastered walls or drywalls </t>
    </r>
    <r>
      <rPr>
        <i/>
        <sz val="9"/>
        <color theme="1"/>
        <rFont val="Calibri"/>
        <family val="2"/>
        <scheme val="minor"/>
      </rPr>
      <t>(Gyproc)</t>
    </r>
    <r>
      <rPr>
        <b/>
        <i/>
        <sz val="9"/>
        <color theme="1"/>
        <rFont val="Calibri"/>
        <family val="2"/>
        <scheme val="minor"/>
      </rPr>
      <t xml:space="preserve"> </t>
    </r>
  </si>
  <si>
    <t>Switch:</t>
  </si>
  <si>
    <t xml:space="preserve">Visible V - Switch - built-in frame - set </t>
  </si>
  <si>
    <t>VV SW FRM set</t>
  </si>
  <si>
    <t>A</t>
  </si>
  <si>
    <t>Socket:</t>
  </si>
  <si>
    <t xml:space="preserve">Visible V - Socket - built-in frame single - set </t>
  </si>
  <si>
    <t>VV SO 01 FRM set</t>
  </si>
  <si>
    <t>B</t>
  </si>
  <si>
    <t xml:space="preserve">Visible V - Socket - built-in frame double - set </t>
  </si>
  <si>
    <t>VV SO 02 FRM set</t>
  </si>
  <si>
    <t>C</t>
  </si>
  <si>
    <t xml:space="preserve">Visible V - Socket - built-in frame triple - set </t>
  </si>
  <si>
    <t>VV SO 03 FRM set</t>
  </si>
  <si>
    <t>D</t>
  </si>
  <si>
    <t>PNL (built-in panel): For installation in wooden panels, furniture and natural stone</t>
  </si>
  <si>
    <t xml:space="preserve">Visible V - Socket - built-in panel for wood/natural stone single - set </t>
  </si>
  <si>
    <t xml:space="preserve">Visible V - Socket - built-in panel for wood/natural stone double - set </t>
  </si>
  <si>
    <t xml:space="preserve">Visible V - Socket - built-in panel for wood/natural stone triple - set </t>
  </si>
  <si>
    <r>
      <t xml:space="preserve">Color: BRUSHED BRASS </t>
    </r>
    <r>
      <rPr>
        <i/>
        <u/>
        <sz val="9"/>
        <color theme="1"/>
        <rFont val="Calibri"/>
        <family val="2"/>
        <scheme val="minor"/>
      </rPr>
      <t>excl. built-in frame or panel</t>
    </r>
  </si>
  <si>
    <r>
      <t xml:space="preserve">Color: STEEL BLUE </t>
    </r>
    <r>
      <rPr>
        <i/>
        <u/>
        <sz val="9"/>
        <color theme="1"/>
        <rFont val="Calibri"/>
        <family val="2"/>
        <scheme val="minor"/>
      </rPr>
      <t>excl. built-in frame or panel</t>
    </r>
  </si>
  <si>
    <r>
      <t xml:space="preserve">Color: OLD BRASS </t>
    </r>
    <r>
      <rPr>
        <i/>
        <u/>
        <sz val="9"/>
        <color theme="1"/>
        <rFont val="Calibri"/>
        <family val="2"/>
        <scheme val="minor"/>
      </rPr>
      <t>excl. built-in frame or panel</t>
    </r>
  </si>
  <si>
    <t>Built-in parts can be ordered separately pending final selection of Switch and Socket</t>
  </si>
  <si>
    <r>
      <t xml:space="preserve">Switch or Socket compatible with built-in parts: </t>
    </r>
    <r>
      <rPr>
        <b/>
        <i/>
        <sz val="11"/>
        <color rgb="FFFF0000"/>
        <rFont val="Calibri"/>
        <family val="2"/>
        <scheme val="minor"/>
      </rPr>
      <t>A with A</t>
    </r>
    <r>
      <rPr>
        <b/>
        <i/>
        <sz val="11"/>
        <color theme="1"/>
        <rFont val="Calibri"/>
        <family val="2"/>
        <scheme val="minor"/>
      </rPr>
      <t xml:space="preserve">, </t>
    </r>
    <r>
      <rPr>
        <b/>
        <i/>
        <sz val="11"/>
        <color rgb="FFFFC000"/>
        <rFont val="Calibri"/>
        <family val="2"/>
        <scheme val="minor"/>
      </rPr>
      <t>B with B</t>
    </r>
    <r>
      <rPr>
        <b/>
        <i/>
        <sz val="11"/>
        <color theme="1"/>
        <rFont val="Calibri"/>
        <family val="2"/>
        <scheme val="minor"/>
      </rPr>
      <t xml:space="preserve">, </t>
    </r>
    <r>
      <rPr>
        <b/>
        <i/>
        <sz val="11"/>
        <color rgb="FF92D050"/>
        <rFont val="Calibri"/>
        <family val="2"/>
        <scheme val="minor"/>
      </rPr>
      <t>C with C</t>
    </r>
    <r>
      <rPr>
        <b/>
        <i/>
        <sz val="11"/>
        <color theme="1"/>
        <rFont val="Calibri"/>
        <family val="2"/>
        <scheme val="minor"/>
      </rPr>
      <t xml:space="preserve">, </t>
    </r>
    <r>
      <rPr>
        <b/>
        <i/>
        <sz val="11"/>
        <color rgb="FF00B0F0"/>
        <rFont val="Calibri"/>
        <family val="2"/>
        <scheme val="minor"/>
      </rPr>
      <t>D with D</t>
    </r>
  </si>
  <si>
    <r>
      <t xml:space="preserve">Socket "Paintable" </t>
    </r>
    <r>
      <rPr>
        <i/>
        <u/>
        <sz val="9"/>
        <color theme="1"/>
        <rFont val="Calibri"/>
        <family val="2"/>
        <scheme val="minor"/>
      </rPr>
      <t>excl. built-in frame or panel</t>
    </r>
  </si>
  <si>
    <t>Visible V - Socket 01 - Paintable</t>
  </si>
  <si>
    <t>VV SO 01 P</t>
  </si>
  <si>
    <t>Visible V - Socket Network - Paintable</t>
  </si>
  <si>
    <t>VV SO NET P</t>
  </si>
  <si>
    <t>Visible V - Socket USB - Paintable</t>
  </si>
  <si>
    <t>VV SO USB P</t>
  </si>
  <si>
    <t>Visible V - Socket 02 - Paintable</t>
  </si>
  <si>
    <t>VV SO 02 P</t>
  </si>
  <si>
    <t>Visible V - Socket 01 + Network - Paintable</t>
  </si>
  <si>
    <t>VV SO 01 NET P</t>
  </si>
  <si>
    <t>Visible V - Socket 01 + USB - Paintable</t>
  </si>
  <si>
    <t>VV SO 01 USB P</t>
  </si>
  <si>
    <t>Visible V - Socket  03 -Paintable</t>
  </si>
  <si>
    <t>VV SO 03 P</t>
  </si>
  <si>
    <t>Visible V - Socket 02 + Network - Paintable</t>
  </si>
  <si>
    <t xml:space="preserve"> VV SO 02 NET P</t>
  </si>
  <si>
    <t>Visible V - Socket 02 + USB - Paintable</t>
  </si>
  <si>
    <t>VV SO 02 USB P</t>
  </si>
  <si>
    <t>Visible V - Socket 02 + Smart TV - Paintable</t>
  </si>
  <si>
    <t>VV SO 02 SMTV P</t>
  </si>
  <si>
    <t>BUILT-IN PARTS</t>
  </si>
  <si>
    <t>SWITCH &amp; SOCKET</t>
  </si>
  <si>
    <t>SOCKET paintable</t>
  </si>
  <si>
    <t>VAT Nr:</t>
  </si>
  <si>
    <t xml:space="preserve">ORDER LIST </t>
  </si>
  <si>
    <t>Retail price - Price list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</si>
</sst>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€&quot;\ #,##0.00"/>
    <numFmt numFmtId="165" formatCode="_ &quot;€&quot;\ * #,##0_ ;_ &quot;€&quot;\ * \-#,##0_ ;_ &quot;€&quot;\ * &quot;-&quot;??_ ;_ @_ "/>
    <numFmt numFmtId="166" formatCode="&quot;€&quot;\ #,##0"/>
    <numFmt numFmtId="167" formatCode="&quot;€&quot;\ #,##0.00;[Red]&quot;€&quot;\ #,##0.00"/>
    <numFmt numFmtId="168" formatCode="_-&quot;€&quot;\ * #,##0_-;\-&quot;€&quot;\ * #,##0_-;_-&quot;€&quot;\ * &quot;-&quot;??_-;_-@_-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2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u/>
      <sz val="9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1"/>
      <color rgb="FFFFC000"/>
      <name val="Calibri"/>
      <family val="2"/>
      <scheme val="minor"/>
    </font>
    <font>
      <b/>
      <i/>
      <sz val="11"/>
      <color rgb="FF92D050"/>
      <name val="Calibri"/>
      <family val="2"/>
      <scheme val="minor"/>
    </font>
    <font>
      <b/>
      <i/>
      <sz val="11"/>
      <color rgb="FF00B0F0"/>
      <name val="Calibri"/>
      <family val="2"/>
      <scheme val="minor"/>
    </font>
    <font>
      <sz val="11"/>
      <color indexed="11"/>
      <name val="Calibri"/>
      <family val="2"/>
    </font>
    <font>
      <sz val="8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0" fillId="0" borderId="0">
      <alignment vertical="top"/>
    </xf>
  </cellStyleXfs>
  <cellXfs count="9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  <xf numFmtId="0" fontId="2" fillId="0" borderId="0" xfId="0" applyFont="1"/>
    <xf numFmtId="0" fontId="6" fillId="4" borderId="6" xfId="0" applyFont="1" applyFill="1" applyBorder="1" applyAlignment="1">
      <alignment horizontal="left"/>
    </xf>
    <xf numFmtId="0" fontId="6" fillId="4" borderId="6" xfId="0" applyFont="1" applyFill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right"/>
    </xf>
    <xf numFmtId="164" fontId="0" fillId="6" borderId="9" xfId="0" applyNumberFormat="1" applyFill="1" applyBorder="1" applyAlignment="1">
      <alignment horizontal="right"/>
    </xf>
    <xf numFmtId="167" fontId="0" fillId="6" borderId="3" xfId="0" applyNumberForma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6" fillId="0" borderId="4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0" fillId="4" borderId="6" xfId="0" applyFill="1" applyBorder="1" applyAlignment="1">
      <alignment horizontal="center"/>
    </xf>
    <xf numFmtId="0" fontId="4" fillId="7" borderId="6" xfId="0" applyFont="1" applyFill="1" applyBorder="1"/>
    <xf numFmtId="0" fontId="10" fillId="0" borderId="0" xfId="0" applyFont="1" applyAlignment="1">
      <alignment horizontal="center"/>
    </xf>
    <xf numFmtId="0" fontId="4" fillId="0" borderId="0" xfId="0" applyFont="1"/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center"/>
    </xf>
    <xf numFmtId="0" fontId="10" fillId="8" borderId="6" xfId="0" applyFont="1" applyFill="1" applyBorder="1" applyAlignment="1">
      <alignment horizontal="center"/>
    </xf>
    <xf numFmtId="168" fontId="0" fillId="0" borderId="0" xfId="0" applyNumberFormat="1" applyAlignment="1">
      <alignment horizontal="center"/>
    </xf>
    <xf numFmtId="0" fontId="10" fillId="9" borderId="6" xfId="0" applyFont="1" applyFill="1" applyBorder="1" applyAlignment="1">
      <alignment horizontal="center"/>
    </xf>
    <xf numFmtId="0" fontId="10" fillId="10" borderId="6" xfId="0" applyFont="1" applyFill="1" applyBorder="1" applyAlignment="1">
      <alignment horizontal="center"/>
    </xf>
    <xf numFmtId="0" fontId="10" fillId="11" borderId="6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5" fillId="10" borderId="6" xfId="0" applyFont="1" applyFill="1" applyBorder="1" applyAlignment="1">
      <alignment horizontal="center"/>
    </xf>
    <xf numFmtId="164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7" fillId="3" borderId="6" xfId="0" applyFont="1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4" borderId="6" xfId="0" applyFont="1" applyFill="1" applyBorder="1" applyAlignment="1">
      <alignment horizontal="left"/>
    </xf>
    <xf numFmtId="0" fontId="0" fillId="7" borderId="6" xfId="0" applyFill="1" applyBorder="1" applyAlignment="1">
      <alignment horizontal="left"/>
    </xf>
    <xf numFmtId="0" fontId="4" fillId="7" borderId="6" xfId="0" applyFont="1" applyFill="1" applyBorder="1" applyAlignment="1">
      <alignment horizontal="left"/>
    </xf>
    <xf numFmtId="0" fontId="0" fillId="7" borderId="6" xfId="0" applyFill="1" applyBorder="1" applyAlignment="1">
      <alignment horizontal="center"/>
    </xf>
    <xf numFmtId="168" fontId="0" fillId="7" borderId="6" xfId="0" applyNumberFormat="1" applyFill="1" applyBorder="1" applyAlignment="1">
      <alignment horizontal="center"/>
    </xf>
    <xf numFmtId="0" fontId="0" fillId="0" borderId="0" xfId="0" applyProtection="1">
      <protection locked="0"/>
    </xf>
    <xf numFmtId="0" fontId="1" fillId="5" borderId="6" xfId="0" applyFont="1" applyFill="1" applyBorder="1" applyAlignment="1">
      <alignment horizontal="left"/>
    </xf>
    <xf numFmtId="164" fontId="6" fillId="4" borderId="6" xfId="0" applyNumberFormat="1" applyFont="1" applyFill="1" applyBorder="1" applyAlignment="1">
      <alignment horizontal="right"/>
    </xf>
    <xf numFmtId="0" fontId="9" fillId="0" borderId="13" xfId="0" applyFont="1" applyBorder="1" applyAlignment="1">
      <alignment horizontal="center"/>
    </xf>
    <xf numFmtId="166" fontId="0" fillId="0" borderId="6" xfId="0" applyNumberFormat="1" applyBorder="1" applyAlignment="1">
      <alignment horizontal="right"/>
    </xf>
    <xf numFmtId="0" fontId="0" fillId="0" borderId="0" xfId="0" applyAlignment="1">
      <alignment vertical="center" textRotation="255"/>
    </xf>
    <xf numFmtId="166" fontId="0" fillId="4" borderId="6" xfId="0" applyNumberFormat="1" applyFill="1" applyBorder="1" applyAlignment="1">
      <alignment horizontal="right"/>
    </xf>
    <xf numFmtId="0" fontId="9" fillId="0" borderId="7" xfId="0" applyFont="1" applyBorder="1" applyAlignment="1">
      <alignment horizontal="center"/>
    </xf>
    <xf numFmtId="0" fontId="0" fillId="3" borderId="0" xfId="0" applyFill="1" applyAlignment="1" applyProtection="1">
      <alignment horizontal="center"/>
      <protection locked="0"/>
    </xf>
    <xf numFmtId="0" fontId="11" fillId="0" borderId="0" xfId="0" applyFont="1"/>
    <xf numFmtId="0" fontId="0" fillId="7" borderId="3" xfId="0" applyFill="1" applyBorder="1" applyAlignment="1">
      <alignment horizontal="center"/>
    </xf>
    <xf numFmtId="0" fontId="11" fillId="0" borderId="0" xfId="0" applyFont="1" applyAlignment="1">
      <alignment horizontal="left"/>
    </xf>
    <xf numFmtId="49" fontId="0" fillId="3" borderId="6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horizontal="left"/>
      <protection locked="0"/>
    </xf>
    <xf numFmtId="0" fontId="1" fillId="3" borderId="2" xfId="0" applyFont="1" applyFill="1" applyBorder="1" applyAlignment="1" applyProtection="1">
      <alignment horizontal="left"/>
      <protection locked="0"/>
    </xf>
    <xf numFmtId="0" fontId="1" fillId="3" borderId="3" xfId="0" applyFont="1" applyFill="1" applyBorder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5" borderId="2" xfId="0" applyFill="1" applyBorder="1" applyAlignment="1">
      <alignment horizontal="left"/>
    </xf>
    <xf numFmtId="0" fontId="0" fillId="5" borderId="3" xfId="0" applyFill="1" applyBorder="1" applyAlignment="1">
      <alignment horizontal="left"/>
    </xf>
    <xf numFmtId="0" fontId="0" fillId="7" borderId="13" xfId="0" applyFill="1" applyBorder="1" applyAlignment="1">
      <alignment horizontal="center" vertical="center" textRotation="255"/>
    </xf>
    <xf numFmtId="0" fontId="0" fillId="7" borderId="14" xfId="0" applyFill="1" applyBorder="1" applyAlignment="1">
      <alignment horizontal="center" vertical="center" textRotation="255"/>
    </xf>
    <xf numFmtId="0" fontId="0" fillId="7" borderId="15" xfId="0" applyFill="1" applyBorder="1" applyAlignment="1">
      <alignment horizontal="center" vertical="center" textRotation="255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1" fillId="0" borderId="13" xfId="0" applyFont="1" applyBorder="1" applyAlignment="1">
      <alignment horizontal="center" vertical="center" textRotation="255"/>
    </xf>
    <xf numFmtId="0" fontId="21" fillId="0" borderId="14" xfId="0" applyFont="1" applyBorder="1" applyAlignment="1">
      <alignment horizontal="center" vertical="center" textRotation="255"/>
    </xf>
    <xf numFmtId="0" fontId="21" fillId="0" borderId="15" xfId="0" applyFont="1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6" borderId="7" xfId="0" applyFill="1" applyBorder="1" applyAlignment="1">
      <alignment horizontal="left"/>
    </xf>
    <xf numFmtId="0" fontId="0" fillId="6" borderId="8" xfId="0" applyFill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5" xfId="0" applyFont="1" applyBorder="1" applyAlignment="1">
      <alignment horizontal="center"/>
    </xf>
    <xf numFmtId="0" fontId="0" fillId="6" borderId="1" xfId="0" applyFill="1" applyBorder="1" applyAlignment="1">
      <alignment horizontal="left"/>
    </xf>
    <xf numFmtId="0" fontId="0" fillId="6" borderId="2" xfId="0" applyFill="1" applyBorder="1" applyAlignment="1">
      <alignment horizontal="left"/>
    </xf>
  </cellXfs>
  <cellStyles count="2">
    <cellStyle name="Standaard" xfId="0" builtinId="0"/>
    <cellStyle name="Standaard 2" xfId="1" xr:uid="{9D84AFA4-8CD9-4D4B-AF0E-63017DED73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364414</xdr:colOff>
      <xdr:row>0</xdr:row>
      <xdr:rowOff>243171</xdr:rowOff>
    </xdr:from>
    <xdr:to>
      <xdr:col>0</xdr:col>
      <xdr:colOff>1733550</xdr:colOff>
      <xdr:row>0</xdr:row>
      <xdr:rowOff>742950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89E5A910-1251-46B2-A111-7CFEF89FCB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64414" y="243171"/>
          <a:ext cx="1369136" cy="499779"/>
        </a:xfrm>
        <a:prstGeom prst="rect">
          <a:avLst/>
        </a:prstGeom>
      </xdr:spPr>
    </xdr:pic>
    <xdr:clientData/>
  </xdr:twoCellAnchor>
  <xdr:twoCellAnchor editAs="oneCell">
    <xdr:from>
      <xdr:col>1</xdr:col>
      <xdr:colOff>216144</xdr:colOff>
      <xdr:row>46</xdr:row>
      <xdr:rowOff>17493</xdr:rowOff>
    </xdr:from>
    <xdr:to>
      <xdr:col>1</xdr:col>
      <xdr:colOff>928688</xdr:colOff>
      <xdr:row>48</xdr:row>
      <xdr:rowOff>169893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DC349538-FA90-4D9C-99A7-71A848ED56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139378" y="9578212"/>
          <a:ext cx="712544" cy="533400"/>
        </a:xfrm>
        <a:prstGeom prst="rect">
          <a:avLst/>
        </a:prstGeom>
      </xdr:spPr>
    </xdr:pic>
    <xdr:clientData/>
  </xdr:twoCellAnchor>
  <xdr:twoCellAnchor editAs="oneCell">
    <xdr:from>
      <xdr:col>1</xdr:col>
      <xdr:colOff>236934</xdr:colOff>
      <xdr:row>49</xdr:row>
      <xdr:rowOff>45613</xdr:rowOff>
    </xdr:from>
    <xdr:to>
      <xdr:col>1</xdr:col>
      <xdr:colOff>898922</xdr:colOff>
      <xdr:row>51</xdr:row>
      <xdr:rowOff>167349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3EA7D18C-D944-47AA-8CB9-5824C4854F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160168" y="10177832"/>
          <a:ext cx="661988" cy="502736"/>
        </a:xfrm>
        <a:prstGeom prst="rect">
          <a:avLst/>
        </a:prstGeom>
      </xdr:spPr>
    </xdr:pic>
    <xdr:clientData/>
  </xdr:twoCellAnchor>
  <xdr:twoCellAnchor editAs="oneCell">
    <xdr:from>
      <xdr:col>1</xdr:col>
      <xdr:colOff>185859</xdr:colOff>
      <xdr:row>52</xdr:row>
      <xdr:rowOff>95712</xdr:rowOff>
    </xdr:from>
    <xdr:to>
      <xdr:col>1</xdr:col>
      <xdr:colOff>945356</xdr:colOff>
      <xdr:row>55</xdr:row>
      <xdr:rowOff>106488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0C0FEBC3-0108-4A85-BB65-F035929C37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110284" y="10811337"/>
          <a:ext cx="778547" cy="582276"/>
        </a:xfrm>
        <a:prstGeom prst="rect">
          <a:avLst/>
        </a:prstGeom>
      </xdr:spPr>
    </xdr:pic>
    <xdr:clientData/>
  </xdr:twoCellAnchor>
  <xdr:twoCellAnchor editAs="oneCell">
    <xdr:from>
      <xdr:col>1</xdr:col>
      <xdr:colOff>194438</xdr:colOff>
      <xdr:row>59</xdr:row>
      <xdr:rowOff>45915</xdr:rowOff>
    </xdr:from>
    <xdr:to>
      <xdr:col>1</xdr:col>
      <xdr:colOff>940593</xdr:colOff>
      <xdr:row>64</xdr:row>
      <xdr:rowOff>128925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BB1E2DB8-F68B-444B-97E2-9E569DF295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flipH="1">
          <a:off x="5117672" y="12083134"/>
          <a:ext cx="746155" cy="1035510"/>
        </a:xfrm>
        <a:prstGeom prst="rect">
          <a:avLst/>
        </a:prstGeom>
      </xdr:spPr>
    </xdr:pic>
    <xdr:clientData/>
  </xdr:twoCellAnchor>
  <xdr:twoCellAnchor editAs="oneCell">
    <xdr:from>
      <xdr:col>1</xdr:col>
      <xdr:colOff>193522</xdr:colOff>
      <xdr:row>39</xdr:row>
      <xdr:rowOff>76199</xdr:rowOff>
    </xdr:from>
    <xdr:to>
      <xdr:col>1</xdr:col>
      <xdr:colOff>934641</xdr:colOff>
      <xdr:row>44</xdr:row>
      <xdr:rowOff>136454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F875EDE8-EBAA-4AE2-81EC-018415219A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116756" y="8303418"/>
          <a:ext cx="741119" cy="1012755"/>
        </a:xfrm>
        <a:prstGeom prst="rect">
          <a:avLst/>
        </a:prstGeom>
      </xdr:spPr>
    </xdr:pic>
    <xdr:clientData/>
  </xdr:twoCellAnchor>
  <xdr:twoCellAnchor editAs="oneCell">
    <xdr:from>
      <xdr:col>1</xdr:col>
      <xdr:colOff>366430</xdr:colOff>
      <xdr:row>29</xdr:row>
      <xdr:rowOff>41097</xdr:rowOff>
    </xdr:from>
    <xdr:to>
      <xdr:col>1</xdr:col>
      <xdr:colOff>761999</xdr:colOff>
      <xdr:row>31</xdr:row>
      <xdr:rowOff>156412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563D4345-612B-41E7-B90E-3AE493A41C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291415" y="6380825"/>
          <a:ext cx="395569" cy="496315"/>
        </a:xfrm>
        <a:prstGeom prst="rect">
          <a:avLst/>
        </a:prstGeom>
      </xdr:spPr>
    </xdr:pic>
    <xdr:clientData/>
  </xdr:twoCellAnchor>
  <xdr:twoCellAnchor editAs="oneCell">
    <xdr:from>
      <xdr:col>1</xdr:col>
      <xdr:colOff>403412</xdr:colOff>
      <xdr:row>21</xdr:row>
      <xdr:rowOff>151840</xdr:rowOff>
    </xdr:from>
    <xdr:to>
      <xdr:col>1</xdr:col>
      <xdr:colOff>689479</xdr:colOff>
      <xdr:row>23</xdr:row>
      <xdr:rowOff>66482</xdr:rowOff>
    </xdr:to>
    <xdr:pic>
      <xdr:nvPicPr>
        <xdr:cNvPr id="9" name="Afbeelding 8">
          <a:extLst>
            <a:ext uri="{FF2B5EF4-FFF2-40B4-BE49-F238E27FC236}">
              <a16:creationId xmlns:a16="http://schemas.microsoft.com/office/drawing/2014/main" id="{4883A930-A269-4CC0-B97E-88E98FCA67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328397" y="4967568"/>
          <a:ext cx="286067" cy="295642"/>
        </a:xfrm>
        <a:prstGeom prst="rect">
          <a:avLst/>
        </a:prstGeom>
      </xdr:spPr>
    </xdr:pic>
    <xdr:clientData/>
  </xdr:twoCellAnchor>
  <xdr:twoCellAnchor editAs="oneCell">
    <xdr:from>
      <xdr:col>1</xdr:col>
      <xdr:colOff>249331</xdr:colOff>
      <xdr:row>24</xdr:row>
      <xdr:rowOff>114149</xdr:rowOff>
    </xdr:from>
    <xdr:to>
      <xdr:col>1</xdr:col>
      <xdr:colOff>856690</xdr:colOff>
      <xdr:row>26</xdr:row>
      <xdr:rowOff>59289</xdr:rowOff>
    </xdr:to>
    <xdr:pic>
      <xdr:nvPicPr>
        <xdr:cNvPr id="10" name="Afbeelding 9">
          <a:extLst>
            <a:ext uri="{FF2B5EF4-FFF2-40B4-BE49-F238E27FC236}">
              <a16:creationId xmlns:a16="http://schemas.microsoft.com/office/drawing/2014/main" id="{9E0EC87E-937F-47B4-A67C-75D59359E5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174316" y="5501377"/>
          <a:ext cx="607359" cy="326140"/>
        </a:xfrm>
        <a:prstGeom prst="rect">
          <a:avLst/>
        </a:prstGeom>
      </xdr:spPr>
    </xdr:pic>
    <xdr:clientData/>
  </xdr:twoCellAnchor>
  <xdr:twoCellAnchor editAs="oneCell">
    <xdr:from>
      <xdr:col>1</xdr:col>
      <xdr:colOff>168089</xdr:colOff>
      <xdr:row>32</xdr:row>
      <xdr:rowOff>30665</xdr:rowOff>
    </xdr:from>
    <xdr:to>
      <xdr:col>1</xdr:col>
      <xdr:colOff>964826</xdr:colOff>
      <xdr:row>34</xdr:row>
      <xdr:rowOff>172232</xdr:rowOff>
    </xdr:to>
    <xdr:pic>
      <xdr:nvPicPr>
        <xdr:cNvPr id="11" name="Afbeelding 10">
          <a:extLst>
            <a:ext uri="{FF2B5EF4-FFF2-40B4-BE49-F238E27FC236}">
              <a16:creationId xmlns:a16="http://schemas.microsoft.com/office/drawing/2014/main" id="{2B33EC9A-E107-427B-8780-99F85C77F1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093074" y="6941893"/>
          <a:ext cx="796737" cy="522567"/>
        </a:xfrm>
        <a:prstGeom prst="rect">
          <a:avLst/>
        </a:prstGeom>
      </xdr:spPr>
    </xdr:pic>
    <xdr:clientData/>
  </xdr:twoCellAnchor>
  <xdr:twoCellAnchor editAs="oneCell">
    <xdr:from>
      <xdr:col>1</xdr:col>
      <xdr:colOff>186363</xdr:colOff>
      <xdr:row>79</xdr:row>
      <xdr:rowOff>54340</xdr:rowOff>
    </xdr:from>
    <xdr:to>
      <xdr:col>1</xdr:col>
      <xdr:colOff>930089</xdr:colOff>
      <xdr:row>84</xdr:row>
      <xdr:rowOff>159669</xdr:rowOff>
    </xdr:to>
    <xdr:pic>
      <xdr:nvPicPr>
        <xdr:cNvPr id="12" name="Afbeelding 11">
          <a:extLst>
            <a:ext uri="{FF2B5EF4-FFF2-40B4-BE49-F238E27FC236}">
              <a16:creationId xmlns:a16="http://schemas.microsoft.com/office/drawing/2014/main" id="{3FB6BC8F-C744-4166-AA5B-9CB59CD121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flipV="1">
          <a:off x="5111348" y="15919068"/>
          <a:ext cx="743726" cy="1057829"/>
        </a:xfrm>
        <a:prstGeom prst="rect">
          <a:avLst/>
        </a:prstGeom>
      </xdr:spPr>
    </xdr:pic>
    <xdr:clientData/>
  </xdr:twoCellAnchor>
  <xdr:twoCellAnchor editAs="oneCell">
    <xdr:from>
      <xdr:col>1</xdr:col>
      <xdr:colOff>187601</xdr:colOff>
      <xdr:row>89</xdr:row>
      <xdr:rowOff>11841</xdr:rowOff>
    </xdr:from>
    <xdr:to>
      <xdr:col>1</xdr:col>
      <xdr:colOff>897732</xdr:colOff>
      <xdr:row>91</xdr:row>
      <xdr:rowOff>167705</xdr:rowOff>
    </xdr:to>
    <xdr:pic>
      <xdr:nvPicPr>
        <xdr:cNvPr id="13" name="Afbeelding 12">
          <a:extLst>
            <a:ext uri="{FF2B5EF4-FFF2-40B4-BE49-F238E27FC236}">
              <a16:creationId xmlns:a16="http://schemas.microsoft.com/office/drawing/2014/main" id="{982BEEC8-617C-4A02-AFE3-34F0BF66FF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flipH="1">
          <a:off x="5112026" y="17775966"/>
          <a:ext cx="729181" cy="536864"/>
        </a:xfrm>
        <a:prstGeom prst="rect">
          <a:avLst/>
        </a:prstGeom>
      </xdr:spPr>
    </xdr:pic>
    <xdr:clientData/>
  </xdr:twoCellAnchor>
  <xdr:twoCellAnchor editAs="oneCell">
    <xdr:from>
      <xdr:col>1</xdr:col>
      <xdr:colOff>157732</xdr:colOff>
      <xdr:row>92</xdr:row>
      <xdr:rowOff>74885</xdr:rowOff>
    </xdr:from>
    <xdr:to>
      <xdr:col>1</xdr:col>
      <xdr:colOff>945355</xdr:colOff>
      <xdr:row>95</xdr:row>
      <xdr:rowOff>104427</xdr:rowOff>
    </xdr:to>
    <xdr:pic>
      <xdr:nvPicPr>
        <xdr:cNvPr id="14" name="Afbeelding 13">
          <a:extLst>
            <a:ext uri="{FF2B5EF4-FFF2-40B4-BE49-F238E27FC236}">
              <a16:creationId xmlns:a16="http://schemas.microsoft.com/office/drawing/2014/main" id="{2BA1EE7E-7906-48BB-BCDB-823FE0AFCA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flipH="1">
          <a:off x="5082157" y="18410510"/>
          <a:ext cx="806673" cy="601042"/>
        </a:xfrm>
        <a:prstGeom prst="rect">
          <a:avLst/>
        </a:prstGeom>
      </xdr:spPr>
    </xdr:pic>
    <xdr:clientData/>
  </xdr:twoCellAnchor>
  <xdr:twoCellAnchor editAs="oneCell">
    <xdr:from>
      <xdr:col>1</xdr:col>
      <xdr:colOff>211652</xdr:colOff>
      <xdr:row>86</xdr:row>
      <xdr:rowOff>32794</xdr:rowOff>
    </xdr:from>
    <xdr:to>
      <xdr:col>1</xdr:col>
      <xdr:colOff>891778</xdr:colOff>
      <xdr:row>88</xdr:row>
      <xdr:rowOff>170255</xdr:rowOff>
    </xdr:to>
    <xdr:pic>
      <xdr:nvPicPr>
        <xdr:cNvPr id="15" name="Afbeelding 14">
          <a:extLst>
            <a:ext uri="{FF2B5EF4-FFF2-40B4-BE49-F238E27FC236}">
              <a16:creationId xmlns:a16="http://schemas.microsoft.com/office/drawing/2014/main" id="{8933AF42-A664-4FB5-9F1F-3E756AD9C7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136077" y="17225419"/>
          <a:ext cx="699176" cy="518461"/>
        </a:xfrm>
        <a:prstGeom prst="rect">
          <a:avLst/>
        </a:prstGeom>
      </xdr:spPr>
    </xdr:pic>
    <xdr:clientData/>
  </xdr:twoCellAnchor>
  <xdr:twoCellAnchor editAs="oneCell">
    <xdr:from>
      <xdr:col>1</xdr:col>
      <xdr:colOff>211308</xdr:colOff>
      <xdr:row>66</xdr:row>
      <xdr:rowOff>31623</xdr:rowOff>
    </xdr:from>
    <xdr:to>
      <xdr:col>1</xdr:col>
      <xdr:colOff>904875</xdr:colOff>
      <xdr:row>68</xdr:row>
      <xdr:rowOff>168155</xdr:rowOff>
    </xdr:to>
    <xdr:pic>
      <xdr:nvPicPr>
        <xdr:cNvPr id="16" name="Afbeelding 15">
          <a:extLst>
            <a:ext uri="{FF2B5EF4-FFF2-40B4-BE49-F238E27FC236}">
              <a16:creationId xmlns:a16="http://schemas.microsoft.com/office/drawing/2014/main" id="{2E609965-8F30-4975-BD2A-6996A01DAB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136293" y="13419851"/>
          <a:ext cx="693567" cy="517532"/>
        </a:xfrm>
        <a:prstGeom prst="rect">
          <a:avLst/>
        </a:prstGeom>
      </xdr:spPr>
    </xdr:pic>
    <xdr:clientData/>
  </xdr:twoCellAnchor>
  <xdr:twoCellAnchor editAs="oneCell">
    <xdr:from>
      <xdr:col>1</xdr:col>
      <xdr:colOff>216801</xdr:colOff>
      <xdr:row>69</xdr:row>
      <xdr:rowOff>29316</xdr:rowOff>
    </xdr:from>
    <xdr:to>
      <xdr:col>1</xdr:col>
      <xdr:colOff>907676</xdr:colOff>
      <xdr:row>71</xdr:row>
      <xdr:rowOff>160191</xdr:rowOff>
    </xdr:to>
    <xdr:pic>
      <xdr:nvPicPr>
        <xdr:cNvPr id="17" name="Afbeelding 16">
          <a:extLst>
            <a:ext uri="{FF2B5EF4-FFF2-40B4-BE49-F238E27FC236}">
              <a16:creationId xmlns:a16="http://schemas.microsoft.com/office/drawing/2014/main" id="{E531938B-F84D-4C7A-9F05-9A5146622A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141786" y="13989044"/>
          <a:ext cx="690875" cy="51187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72</xdr:row>
      <xdr:rowOff>99176</xdr:rowOff>
    </xdr:from>
    <xdr:to>
      <xdr:col>1</xdr:col>
      <xdr:colOff>921543</xdr:colOff>
      <xdr:row>75</xdr:row>
      <xdr:rowOff>87813</xdr:rowOff>
    </xdr:to>
    <xdr:pic>
      <xdr:nvPicPr>
        <xdr:cNvPr id="18" name="Afbeelding 17">
          <a:extLst>
            <a:ext uri="{FF2B5EF4-FFF2-40B4-BE49-F238E27FC236}">
              <a16:creationId xmlns:a16="http://schemas.microsoft.com/office/drawing/2014/main" id="{072E4B3D-937A-4D4D-AC82-809C9A0CF3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115485" y="14630404"/>
          <a:ext cx="731043" cy="560137"/>
        </a:xfrm>
        <a:prstGeom prst="rect">
          <a:avLst/>
        </a:prstGeom>
      </xdr:spPr>
    </xdr:pic>
    <xdr:clientData/>
  </xdr:twoCellAnchor>
  <xdr:twoCellAnchor editAs="oneCell">
    <xdr:from>
      <xdr:col>1</xdr:col>
      <xdr:colOff>219808</xdr:colOff>
      <xdr:row>108</xdr:row>
      <xdr:rowOff>70354</xdr:rowOff>
    </xdr:from>
    <xdr:to>
      <xdr:col>1</xdr:col>
      <xdr:colOff>910478</xdr:colOff>
      <xdr:row>109</xdr:row>
      <xdr:rowOff>116748</xdr:rowOff>
    </xdr:to>
    <xdr:pic>
      <xdr:nvPicPr>
        <xdr:cNvPr id="19" name="Afbeelding 18">
          <a:extLst>
            <a:ext uri="{FF2B5EF4-FFF2-40B4-BE49-F238E27FC236}">
              <a16:creationId xmlns:a16="http://schemas.microsoft.com/office/drawing/2014/main" id="{6FA12F2F-87E5-4501-97C1-68FA403DCF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144793" y="21459582"/>
          <a:ext cx="690670" cy="236894"/>
        </a:xfrm>
        <a:prstGeom prst="rect">
          <a:avLst/>
        </a:prstGeom>
      </xdr:spPr>
    </xdr:pic>
    <xdr:clientData/>
  </xdr:twoCellAnchor>
  <xdr:twoCellAnchor editAs="oneCell">
    <xdr:from>
      <xdr:col>1</xdr:col>
      <xdr:colOff>355571</xdr:colOff>
      <xdr:row>105</xdr:row>
      <xdr:rowOff>593</xdr:rowOff>
    </xdr:from>
    <xdr:to>
      <xdr:col>1</xdr:col>
      <xdr:colOff>770405</xdr:colOff>
      <xdr:row>106</xdr:row>
      <xdr:rowOff>23146</xdr:rowOff>
    </xdr:to>
    <xdr:pic>
      <xdr:nvPicPr>
        <xdr:cNvPr id="20" name="Afbeelding 19">
          <a:extLst>
            <a:ext uri="{FF2B5EF4-FFF2-40B4-BE49-F238E27FC236}">
              <a16:creationId xmlns:a16="http://schemas.microsoft.com/office/drawing/2014/main" id="{514D93AD-DC74-4F93-9E4F-559D3229AE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280556" y="20818321"/>
          <a:ext cx="414834" cy="213053"/>
        </a:xfrm>
        <a:prstGeom prst="rect">
          <a:avLst/>
        </a:prstGeom>
      </xdr:spPr>
    </xdr:pic>
    <xdr:clientData/>
  </xdr:twoCellAnchor>
  <xdr:twoCellAnchor editAs="oneCell">
    <xdr:from>
      <xdr:col>1</xdr:col>
      <xdr:colOff>448166</xdr:colOff>
      <xdr:row>102</xdr:row>
      <xdr:rowOff>2801</xdr:rowOff>
    </xdr:from>
    <xdr:to>
      <xdr:col>1</xdr:col>
      <xdr:colOff>659114</xdr:colOff>
      <xdr:row>103</xdr:row>
      <xdr:rowOff>13620</xdr:rowOff>
    </xdr:to>
    <xdr:pic>
      <xdr:nvPicPr>
        <xdr:cNvPr id="21" name="Afbeelding 20">
          <a:extLst>
            <a:ext uri="{FF2B5EF4-FFF2-40B4-BE49-F238E27FC236}">
              <a16:creationId xmlns:a16="http://schemas.microsoft.com/office/drawing/2014/main" id="{365273D3-4B30-4F77-876C-2089F47344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373151" y="20249029"/>
          <a:ext cx="210948" cy="2013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62364-C73A-4EB5-8C30-61AC1F4B8F8F}">
  <dimension ref="A1:T120"/>
  <sheetViews>
    <sheetView tabSelected="1" zoomScaleNormal="100" workbookViewId="0">
      <selection activeCell="C26" sqref="C26"/>
    </sheetView>
  </sheetViews>
  <sheetFormatPr defaultColWidth="8.85546875" defaultRowHeight="15" x14ac:dyDescent="0.25"/>
  <cols>
    <col min="1" max="1" width="73.85546875" style="2" customWidth="1"/>
    <col min="2" max="2" width="16.7109375" style="2" customWidth="1"/>
    <col min="3" max="5" width="20.7109375" style="1" customWidth="1"/>
    <col min="6" max="6" width="20.7109375" style="3" customWidth="1"/>
    <col min="7" max="7" width="3.42578125" style="1" customWidth="1"/>
    <col min="8" max="8" width="3.28515625" style="1" customWidth="1"/>
    <col min="9" max="10" width="4.140625" customWidth="1"/>
  </cols>
  <sheetData>
    <row r="1" spans="1:20" ht="82.35" customHeight="1" x14ac:dyDescent="0.5">
      <c r="A1" s="55" t="s">
        <v>172</v>
      </c>
      <c r="B1" s="55"/>
      <c r="C1" s="55"/>
      <c r="D1" s="55"/>
      <c r="E1" s="55"/>
      <c r="F1" s="55"/>
      <c r="G1" s="55"/>
      <c r="H1" s="32"/>
    </row>
    <row r="2" spans="1:20" ht="15.75" thickBot="1" x14ac:dyDescent="0.3"/>
    <row r="3" spans="1:20" ht="15.75" thickBot="1" x14ac:dyDescent="0.3">
      <c r="A3" s="56" t="s">
        <v>173</v>
      </c>
      <c r="B3" s="57"/>
      <c r="C3" s="57"/>
      <c r="D3" s="57"/>
      <c r="E3" s="57"/>
      <c r="F3" s="57"/>
      <c r="G3" s="57"/>
      <c r="H3" s="58"/>
      <c r="S3" s="4" t="s">
        <v>0</v>
      </c>
      <c r="T3" s="4"/>
    </row>
    <row r="4" spans="1:20" ht="15.75" thickBot="1" x14ac:dyDescent="0.3">
      <c r="A4" s="59"/>
      <c r="B4" s="59"/>
      <c r="C4" s="59"/>
      <c r="D4" s="59"/>
      <c r="E4" s="59"/>
      <c r="F4" s="59"/>
      <c r="G4" s="59"/>
      <c r="H4" s="12"/>
      <c r="S4" s="4" t="s">
        <v>1</v>
      </c>
    </row>
    <row r="5" spans="1:20" ht="15.75" thickBot="1" x14ac:dyDescent="0.3">
      <c r="A5" s="60" t="s">
        <v>145</v>
      </c>
      <c r="B5" s="61"/>
      <c r="C5" s="61"/>
      <c r="D5" s="61"/>
      <c r="E5" s="61"/>
      <c r="F5" s="61"/>
      <c r="G5" s="61"/>
      <c r="H5" s="62"/>
      <c r="S5" s="4"/>
    </row>
    <row r="6" spans="1:20" ht="15.75" thickBot="1" x14ac:dyDescent="0.3">
      <c r="A6" s="63" t="s">
        <v>146</v>
      </c>
      <c r="B6" s="64"/>
      <c r="C6" s="64"/>
      <c r="D6" s="64"/>
      <c r="E6" s="64"/>
      <c r="F6" s="64"/>
      <c r="G6" s="64"/>
      <c r="H6" s="65"/>
      <c r="S6" s="4"/>
    </row>
    <row r="7" spans="1:20" x14ac:dyDescent="0.25">
      <c r="A7" s="12"/>
      <c r="B7" s="12"/>
      <c r="C7" s="12"/>
      <c r="D7" s="12"/>
      <c r="E7" s="12"/>
      <c r="F7" s="12"/>
      <c r="G7" s="12"/>
      <c r="H7" s="12"/>
      <c r="K7" s="39"/>
      <c r="S7" s="4"/>
    </row>
    <row r="8" spans="1:20" x14ac:dyDescent="0.25">
      <c r="A8" s="40" t="s">
        <v>2</v>
      </c>
      <c r="B8" s="52"/>
      <c r="C8" s="53"/>
      <c r="D8" s="53"/>
      <c r="E8" s="53"/>
      <c r="F8" s="53"/>
      <c r="G8" s="53"/>
      <c r="H8" s="54"/>
      <c r="S8" s="4"/>
    </row>
    <row r="9" spans="1:20" ht="14.25" customHeight="1" x14ac:dyDescent="0.25">
      <c r="A9" s="40" t="s">
        <v>3</v>
      </c>
      <c r="B9" s="52"/>
      <c r="C9" s="53"/>
      <c r="D9" s="53"/>
      <c r="E9" s="53"/>
      <c r="F9" s="53"/>
      <c r="G9" s="53"/>
      <c r="H9" s="54"/>
    </row>
    <row r="10" spans="1:20" ht="14.25" customHeight="1" x14ac:dyDescent="0.25">
      <c r="A10" s="40" t="s">
        <v>4</v>
      </c>
      <c r="B10" s="52"/>
      <c r="C10" s="53"/>
      <c r="D10" s="53"/>
      <c r="E10" s="53"/>
      <c r="F10" s="53"/>
      <c r="G10" s="53"/>
      <c r="H10" s="54"/>
    </row>
    <row r="11" spans="1:20" ht="14.25" customHeight="1" x14ac:dyDescent="0.25">
      <c r="A11" s="40" t="s">
        <v>5</v>
      </c>
      <c r="B11" s="52"/>
      <c r="C11" s="53"/>
      <c r="D11" s="53"/>
      <c r="E11" s="53"/>
      <c r="F11" s="53"/>
      <c r="G11" s="53"/>
      <c r="H11" s="54"/>
    </row>
    <row r="12" spans="1:20" ht="14.25" customHeight="1" x14ac:dyDescent="0.25">
      <c r="A12" s="40" t="s">
        <v>171</v>
      </c>
      <c r="B12" s="52"/>
      <c r="C12" s="53"/>
      <c r="D12" s="53"/>
      <c r="E12" s="53"/>
      <c r="F12" s="53"/>
      <c r="G12" s="53"/>
      <c r="H12" s="54"/>
    </row>
    <row r="13" spans="1:20" ht="14.25" customHeight="1" x14ac:dyDescent="0.25">
      <c r="A13" s="40" t="s">
        <v>6</v>
      </c>
      <c r="B13" s="52"/>
      <c r="C13" s="53"/>
      <c r="D13" s="53"/>
      <c r="E13" s="53"/>
      <c r="F13" s="53"/>
      <c r="G13" s="53"/>
      <c r="H13" s="54"/>
    </row>
    <row r="14" spans="1:20" ht="14.25" customHeight="1" x14ac:dyDescent="0.25">
      <c r="A14" s="40" t="s">
        <v>7</v>
      </c>
      <c r="B14" s="52"/>
      <c r="C14" s="53"/>
      <c r="D14" s="53"/>
      <c r="E14" s="53"/>
      <c r="F14" s="53"/>
      <c r="G14" s="53"/>
      <c r="H14" s="54"/>
    </row>
    <row r="15" spans="1:20" ht="14.25" customHeight="1" x14ac:dyDescent="0.25">
      <c r="A15" s="40" t="s">
        <v>8</v>
      </c>
      <c r="B15" s="51"/>
      <c r="C15" s="69" t="str">
        <f>IF(B15="","← Please Select","")</f>
        <v>← Please Select</v>
      </c>
      <c r="D15" s="69"/>
      <c r="E15" s="69"/>
      <c r="F15" s="69"/>
      <c r="G15" s="69"/>
      <c r="H15" s="70"/>
    </row>
    <row r="16" spans="1:20" ht="14.25" customHeight="1" x14ac:dyDescent="0.25">
      <c r="A16" s="40" t="s">
        <v>9</v>
      </c>
      <c r="B16" s="52"/>
      <c r="C16" s="53"/>
      <c r="D16" s="53"/>
      <c r="E16" s="53"/>
      <c r="F16" s="53"/>
      <c r="G16" s="53"/>
      <c r="H16" s="54"/>
    </row>
    <row r="17" spans="1:8" ht="14.25" customHeight="1" x14ac:dyDescent="0.25">
      <c r="A17" s="59"/>
      <c r="B17" s="59"/>
      <c r="C17" s="59"/>
      <c r="D17" s="59"/>
      <c r="E17" s="59"/>
      <c r="F17" s="59"/>
      <c r="G17" s="59"/>
      <c r="H17" s="12"/>
    </row>
    <row r="18" spans="1:8" ht="15" customHeight="1" x14ac:dyDescent="0.25">
      <c r="A18" s="5" t="s">
        <v>10</v>
      </c>
      <c r="B18" s="5"/>
      <c r="C18" s="6" t="s">
        <v>11</v>
      </c>
      <c r="D18" s="6" t="s">
        <v>12</v>
      </c>
      <c r="E18" s="6" t="s">
        <v>13</v>
      </c>
      <c r="F18" s="41" t="s">
        <v>14</v>
      </c>
      <c r="G18" s="42"/>
      <c r="H18" s="71" t="s">
        <v>168</v>
      </c>
    </row>
    <row r="19" spans="1:8" x14ac:dyDescent="0.25">
      <c r="A19" s="16" t="s">
        <v>122</v>
      </c>
      <c r="B19" s="18"/>
      <c r="E19" s="14"/>
      <c r="F19" s="9"/>
      <c r="H19" s="72"/>
    </row>
    <row r="20" spans="1:8" x14ac:dyDescent="0.25">
      <c r="A20" s="18"/>
      <c r="B20" s="18"/>
      <c r="E20" s="14"/>
      <c r="F20" s="9"/>
      <c r="H20" s="72"/>
    </row>
    <row r="21" spans="1:8" x14ac:dyDescent="0.25">
      <c r="A21" s="34" t="s">
        <v>123</v>
      </c>
      <c r="B21" s="48"/>
      <c r="E21" s="14"/>
      <c r="F21" s="9"/>
      <c r="H21" s="72"/>
    </row>
    <row r="22" spans="1:8" x14ac:dyDescent="0.25">
      <c r="A22" s="36" t="s">
        <v>124</v>
      </c>
      <c r="B22" s="74"/>
      <c r="E22" s="14"/>
      <c r="F22" s="9"/>
      <c r="H22" s="72"/>
    </row>
    <row r="23" spans="1:8" x14ac:dyDescent="0.25">
      <c r="A23" s="35" t="s">
        <v>125</v>
      </c>
      <c r="B23" s="75"/>
      <c r="C23" s="49" t="s">
        <v>126</v>
      </c>
      <c r="D23" s="30">
        <v>0</v>
      </c>
      <c r="E23" s="38">
        <v>25</v>
      </c>
      <c r="F23" s="43">
        <f>D23*E23</f>
        <v>0</v>
      </c>
      <c r="G23" s="21" t="s">
        <v>127</v>
      </c>
      <c r="H23" s="72"/>
    </row>
    <row r="24" spans="1:8" x14ac:dyDescent="0.25">
      <c r="A24" s="36" t="s">
        <v>128</v>
      </c>
      <c r="B24" s="76"/>
      <c r="E24" s="22"/>
      <c r="F24" s="9"/>
      <c r="G24" s="17"/>
      <c r="H24" s="72"/>
    </row>
    <row r="25" spans="1:8" x14ac:dyDescent="0.25">
      <c r="A25" s="35" t="s">
        <v>129</v>
      </c>
      <c r="B25" s="66"/>
      <c r="C25" s="37" t="s">
        <v>130</v>
      </c>
      <c r="D25" s="31">
        <v>0</v>
      </c>
      <c r="E25" s="38">
        <v>23</v>
      </c>
      <c r="F25" s="43">
        <f t="shared" ref="F25:F27" si="0">D25*E25</f>
        <v>0</v>
      </c>
      <c r="G25" s="23" t="s">
        <v>131</v>
      </c>
      <c r="H25" s="72"/>
    </row>
    <row r="26" spans="1:8" x14ac:dyDescent="0.25">
      <c r="A26" s="35" t="s">
        <v>132</v>
      </c>
      <c r="B26" s="67"/>
      <c r="C26" s="37" t="s">
        <v>133</v>
      </c>
      <c r="D26" s="31">
        <v>0</v>
      </c>
      <c r="E26" s="38">
        <v>25</v>
      </c>
      <c r="F26" s="43">
        <f t="shared" si="0"/>
        <v>0</v>
      </c>
      <c r="G26" s="24" t="s">
        <v>134</v>
      </c>
      <c r="H26" s="72"/>
    </row>
    <row r="27" spans="1:8" x14ac:dyDescent="0.25">
      <c r="A27" s="35" t="s">
        <v>135</v>
      </c>
      <c r="B27" s="68"/>
      <c r="C27" s="37" t="s">
        <v>136</v>
      </c>
      <c r="D27" s="31">
        <v>0</v>
      </c>
      <c r="E27" s="38">
        <v>29</v>
      </c>
      <c r="F27" s="43">
        <f t="shared" si="0"/>
        <v>0</v>
      </c>
      <c r="G27" s="25" t="s">
        <v>137</v>
      </c>
      <c r="H27" s="72"/>
    </row>
    <row r="28" spans="1:8" x14ac:dyDescent="0.25">
      <c r="E28" s="22"/>
      <c r="F28" s="9"/>
      <c r="G28" s="17"/>
      <c r="H28" s="72"/>
    </row>
    <row r="29" spans="1:8" x14ac:dyDescent="0.25">
      <c r="A29" s="34" t="s">
        <v>138</v>
      </c>
      <c r="B29" s="50"/>
      <c r="E29" s="22"/>
      <c r="F29" s="9"/>
      <c r="H29" s="72"/>
    </row>
    <row r="30" spans="1:8" x14ac:dyDescent="0.25">
      <c r="A30" s="36" t="s">
        <v>124</v>
      </c>
      <c r="B30" s="77"/>
      <c r="E30" s="22"/>
      <c r="F30" s="9"/>
      <c r="G30" s="17"/>
      <c r="H30" s="72"/>
    </row>
    <row r="31" spans="1:8" x14ac:dyDescent="0.25">
      <c r="A31" s="35" t="s">
        <v>111</v>
      </c>
      <c r="B31" s="78"/>
      <c r="C31" s="49" t="s">
        <v>112</v>
      </c>
      <c r="D31" s="31">
        <v>0</v>
      </c>
      <c r="E31" s="38">
        <v>16</v>
      </c>
      <c r="F31" s="43">
        <f>D31*E31</f>
        <v>0</v>
      </c>
      <c r="G31" s="21" t="s">
        <v>127</v>
      </c>
      <c r="H31" s="72"/>
    </row>
    <row r="32" spans="1:8" x14ac:dyDescent="0.25">
      <c r="A32" s="36" t="s">
        <v>128</v>
      </c>
      <c r="B32" s="79"/>
      <c r="E32" s="22"/>
      <c r="F32" s="9"/>
      <c r="G32" s="26"/>
      <c r="H32" s="72"/>
    </row>
    <row r="33" spans="1:8" x14ac:dyDescent="0.25">
      <c r="A33" s="35" t="s">
        <v>139</v>
      </c>
      <c r="B33" s="66"/>
      <c r="C33" s="37" t="s">
        <v>113</v>
      </c>
      <c r="D33" s="31">
        <v>0</v>
      </c>
      <c r="E33" s="38">
        <v>18</v>
      </c>
      <c r="F33" s="43">
        <f t="shared" ref="F33:F35" si="1">D33*E33</f>
        <v>0</v>
      </c>
      <c r="G33" s="23" t="s">
        <v>131</v>
      </c>
      <c r="H33" s="72"/>
    </row>
    <row r="34" spans="1:8" x14ac:dyDescent="0.25">
      <c r="A34" s="35" t="s">
        <v>140</v>
      </c>
      <c r="B34" s="67"/>
      <c r="C34" s="37" t="s">
        <v>114</v>
      </c>
      <c r="D34" s="31">
        <v>0</v>
      </c>
      <c r="E34" s="38">
        <v>20</v>
      </c>
      <c r="F34" s="43">
        <f t="shared" si="1"/>
        <v>0</v>
      </c>
      <c r="G34" s="24" t="s">
        <v>134</v>
      </c>
      <c r="H34" s="72"/>
    </row>
    <row r="35" spans="1:8" x14ac:dyDescent="0.25">
      <c r="A35" s="35" t="s">
        <v>141</v>
      </c>
      <c r="B35" s="68"/>
      <c r="C35" s="37" t="s">
        <v>115</v>
      </c>
      <c r="D35" s="31">
        <v>0</v>
      </c>
      <c r="E35" s="38">
        <v>22</v>
      </c>
      <c r="F35" s="43">
        <f t="shared" si="1"/>
        <v>0</v>
      </c>
      <c r="G35" s="25" t="s">
        <v>137</v>
      </c>
      <c r="H35" s="73"/>
    </row>
    <row r="36" spans="1:8" x14ac:dyDescent="0.25">
      <c r="A36" s="13"/>
      <c r="B36" s="29"/>
      <c r="C36" s="14"/>
      <c r="E36" s="14"/>
      <c r="F36" s="9"/>
      <c r="H36" s="44"/>
    </row>
    <row r="37" spans="1:8" x14ac:dyDescent="0.25">
      <c r="A37" s="5" t="s">
        <v>10</v>
      </c>
      <c r="B37" s="5"/>
      <c r="C37" s="6" t="s">
        <v>11</v>
      </c>
      <c r="D37" s="15" t="s">
        <v>12</v>
      </c>
      <c r="E37" s="15" t="s">
        <v>13</v>
      </c>
      <c r="F37" s="45" t="s">
        <v>14</v>
      </c>
      <c r="G37" s="46"/>
      <c r="H37" s="83" t="s">
        <v>169</v>
      </c>
    </row>
    <row r="38" spans="1:8" x14ac:dyDescent="0.25">
      <c r="A38" s="16" t="s">
        <v>142</v>
      </c>
      <c r="B38" s="18"/>
      <c r="F38" s="9"/>
      <c r="H38" s="84"/>
    </row>
    <row r="39" spans="1:8" x14ac:dyDescent="0.25">
      <c r="F39" s="9"/>
      <c r="H39" s="84"/>
    </row>
    <row r="40" spans="1:8" x14ac:dyDescent="0.25">
      <c r="A40" s="19" t="s">
        <v>15</v>
      </c>
      <c r="B40" s="66"/>
      <c r="C40" s="20" t="s">
        <v>16</v>
      </c>
      <c r="D40" s="31">
        <v>0</v>
      </c>
      <c r="E40" s="7">
        <v>103</v>
      </c>
      <c r="F40" s="43">
        <f t="shared" ref="F40:F45" si="2">D40*E40</f>
        <v>0</v>
      </c>
      <c r="G40" s="21" t="s">
        <v>127</v>
      </c>
      <c r="H40" s="84"/>
    </row>
    <row r="41" spans="1:8" x14ac:dyDescent="0.25">
      <c r="A41" s="19" t="s">
        <v>17</v>
      </c>
      <c r="B41" s="67"/>
      <c r="C41" s="20" t="s">
        <v>18</v>
      </c>
      <c r="D41" s="31">
        <v>0</v>
      </c>
      <c r="E41" s="7">
        <v>107</v>
      </c>
      <c r="F41" s="43">
        <f t="shared" si="2"/>
        <v>0</v>
      </c>
      <c r="G41" s="21" t="s">
        <v>127</v>
      </c>
      <c r="H41" s="84"/>
    </row>
    <row r="42" spans="1:8" x14ac:dyDescent="0.25">
      <c r="A42" s="19" t="s">
        <v>19</v>
      </c>
      <c r="B42" s="67"/>
      <c r="C42" s="20" t="s">
        <v>20</v>
      </c>
      <c r="D42" s="31">
        <v>0</v>
      </c>
      <c r="E42" s="7">
        <v>112</v>
      </c>
      <c r="F42" s="43">
        <f t="shared" si="2"/>
        <v>0</v>
      </c>
      <c r="G42" s="21" t="s">
        <v>127</v>
      </c>
      <c r="H42" s="84"/>
    </row>
    <row r="43" spans="1:8" x14ac:dyDescent="0.25">
      <c r="A43" s="19" t="s">
        <v>21</v>
      </c>
      <c r="B43" s="67"/>
      <c r="C43" s="20" t="s">
        <v>22</v>
      </c>
      <c r="D43" s="31">
        <v>0</v>
      </c>
      <c r="E43" s="7">
        <v>117</v>
      </c>
      <c r="F43" s="43">
        <f t="shared" si="2"/>
        <v>0</v>
      </c>
      <c r="G43" s="21" t="s">
        <v>127</v>
      </c>
      <c r="H43" s="84"/>
    </row>
    <row r="44" spans="1:8" x14ac:dyDescent="0.25">
      <c r="A44" s="19" t="s">
        <v>23</v>
      </c>
      <c r="B44" s="67"/>
      <c r="C44" s="20" t="s">
        <v>24</v>
      </c>
      <c r="D44" s="31">
        <v>0</v>
      </c>
      <c r="E44" s="7">
        <v>126</v>
      </c>
      <c r="F44" s="43">
        <f t="shared" si="2"/>
        <v>0</v>
      </c>
      <c r="G44" s="21" t="s">
        <v>127</v>
      </c>
      <c r="H44" s="84"/>
    </row>
    <row r="45" spans="1:8" x14ac:dyDescent="0.25">
      <c r="A45" s="19" t="s">
        <v>25</v>
      </c>
      <c r="B45" s="68"/>
      <c r="C45" s="20" t="s">
        <v>26</v>
      </c>
      <c r="D45" s="31">
        <v>0</v>
      </c>
      <c r="E45" s="7">
        <v>135</v>
      </c>
      <c r="F45" s="43">
        <f t="shared" si="2"/>
        <v>0</v>
      </c>
      <c r="G45" s="21" t="s">
        <v>127</v>
      </c>
      <c r="H45" s="84"/>
    </row>
    <row r="46" spans="1:8" x14ac:dyDescent="0.25">
      <c r="E46" s="8"/>
      <c r="F46" s="9"/>
      <c r="G46" s="17"/>
      <c r="H46" s="84"/>
    </row>
    <row r="47" spans="1:8" x14ac:dyDescent="0.25">
      <c r="A47" s="19" t="s">
        <v>27</v>
      </c>
      <c r="B47" s="66"/>
      <c r="C47" s="20" t="s">
        <v>28</v>
      </c>
      <c r="D47" s="31">
        <v>0</v>
      </c>
      <c r="E47" s="7">
        <v>76</v>
      </c>
      <c r="F47" s="43">
        <f t="shared" ref="F47:F56" si="3">D47*E47</f>
        <v>0</v>
      </c>
      <c r="G47" s="23" t="s">
        <v>131</v>
      </c>
      <c r="H47" s="84"/>
    </row>
    <row r="48" spans="1:8" x14ac:dyDescent="0.25">
      <c r="A48" s="19" t="s">
        <v>29</v>
      </c>
      <c r="B48" s="67"/>
      <c r="C48" s="20" t="s">
        <v>30</v>
      </c>
      <c r="D48" s="31">
        <v>0</v>
      </c>
      <c r="E48" s="7">
        <v>76</v>
      </c>
      <c r="F48" s="43">
        <f t="shared" si="3"/>
        <v>0</v>
      </c>
      <c r="G48" s="23" t="s">
        <v>131</v>
      </c>
      <c r="H48" s="84"/>
    </row>
    <row r="49" spans="1:8" x14ac:dyDescent="0.25">
      <c r="A49" s="19" t="s">
        <v>31</v>
      </c>
      <c r="B49" s="68"/>
      <c r="C49" s="20" t="s">
        <v>32</v>
      </c>
      <c r="D49" s="31">
        <v>0</v>
      </c>
      <c r="E49" s="7">
        <v>76</v>
      </c>
      <c r="F49" s="43">
        <f t="shared" si="3"/>
        <v>0</v>
      </c>
      <c r="G49" s="23" t="s">
        <v>131</v>
      </c>
      <c r="H49" s="84"/>
    </row>
    <row r="50" spans="1:8" x14ac:dyDescent="0.25">
      <c r="A50" s="19" t="s">
        <v>33</v>
      </c>
      <c r="B50" s="66"/>
      <c r="C50" s="20" t="s">
        <v>34</v>
      </c>
      <c r="D50" s="31">
        <v>0</v>
      </c>
      <c r="E50" s="7">
        <v>99</v>
      </c>
      <c r="F50" s="43">
        <f t="shared" si="3"/>
        <v>0</v>
      </c>
      <c r="G50" s="24" t="s">
        <v>134</v>
      </c>
      <c r="H50" s="84"/>
    </row>
    <row r="51" spans="1:8" x14ac:dyDescent="0.25">
      <c r="A51" s="19" t="s">
        <v>35</v>
      </c>
      <c r="B51" s="67"/>
      <c r="C51" s="20" t="s">
        <v>36</v>
      </c>
      <c r="D51" s="31">
        <v>0</v>
      </c>
      <c r="E51" s="7">
        <v>99</v>
      </c>
      <c r="F51" s="43">
        <f t="shared" si="3"/>
        <v>0</v>
      </c>
      <c r="G51" s="27" t="s">
        <v>134</v>
      </c>
      <c r="H51" s="84"/>
    </row>
    <row r="52" spans="1:8" x14ac:dyDescent="0.25">
      <c r="A52" s="19" t="s">
        <v>37</v>
      </c>
      <c r="B52" s="68"/>
      <c r="C52" s="20" t="s">
        <v>38</v>
      </c>
      <c r="D52" s="31">
        <v>0</v>
      </c>
      <c r="E52" s="7">
        <v>99</v>
      </c>
      <c r="F52" s="43">
        <f t="shared" si="3"/>
        <v>0</v>
      </c>
      <c r="G52" s="24" t="s">
        <v>134</v>
      </c>
      <c r="H52" s="84"/>
    </row>
    <row r="53" spans="1:8" x14ac:dyDescent="0.25">
      <c r="A53" s="19" t="s">
        <v>39</v>
      </c>
      <c r="B53" s="66"/>
      <c r="C53" s="20" t="s">
        <v>40</v>
      </c>
      <c r="D53" s="31">
        <v>0</v>
      </c>
      <c r="E53" s="7">
        <v>123</v>
      </c>
      <c r="F53" s="43">
        <f t="shared" si="3"/>
        <v>0</v>
      </c>
      <c r="G53" s="25" t="s">
        <v>137</v>
      </c>
      <c r="H53" s="84"/>
    </row>
    <row r="54" spans="1:8" x14ac:dyDescent="0.25">
      <c r="A54" s="19" t="s">
        <v>41</v>
      </c>
      <c r="B54" s="67"/>
      <c r="C54" s="20" t="s">
        <v>42</v>
      </c>
      <c r="D54" s="31">
        <v>0</v>
      </c>
      <c r="E54" s="7">
        <v>123</v>
      </c>
      <c r="F54" s="43">
        <f t="shared" si="3"/>
        <v>0</v>
      </c>
      <c r="G54" s="25" t="s">
        <v>137</v>
      </c>
      <c r="H54" s="84"/>
    </row>
    <row r="55" spans="1:8" x14ac:dyDescent="0.25">
      <c r="A55" s="19" t="s">
        <v>43</v>
      </c>
      <c r="B55" s="67"/>
      <c r="C55" s="20" t="s">
        <v>44</v>
      </c>
      <c r="D55" s="31">
        <v>0</v>
      </c>
      <c r="E55" s="7">
        <v>123</v>
      </c>
      <c r="F55" s="43">
        <f t="shared" si="3"/>
        <v>0</v>
      </c>
      <c r="G55" s="25" t="s">
        <v>137</v>
      </c>
      <c r="H55" s="84"/>
    </row>
    <row r="56" spans="1:8" x14ac:dyDescent="0.25">
      <c r="A56" s="19" t="s">
        <v>45</v>
      </c>
      <c r="B56" s="68"/>
      <c r="C56" s="20" t="s">
        <v>46</v>
      </c>
      <c r="D56" s="31">
        <v>0</v>
      </c>
      <c r="E56" s="7">
        <v>123</v>
      </c>
      <c r="F56" s="43">
        <f t="shared" si="3"/>
        <v>0</v>
      </c>
      <c r="G56" s="25" t="s">
        <v>137</v>
      </c>
      <c r="H56" s="84"/>
    </row>
    <row r="57" spans="1:8" x14ac:dyDescent="0.25">
      <c r="E57" s="8"/>
      <c r="F57" s="9"/>
      <c r="G57" s="17"/>
      <c r="H57" s="84"/>
    </row>
    <row r="58" spans="1:8" x14ac:dyDescent="0.25">
      <c r="A58" s="16" t="s">
        <v>143</v>
      </c>
      <c r="B58" s="18"/>
      <c r="E58" s="8"/>
      <c r="F58" s="9"/>
      <c r="G58" s="17"/>
      <c r="H58" s="84"/>
    </row>
    <row r="59" spans="1:8" x14ac:dyDescent="0.25">
      <c r="E59" s="8"/>
      <c r="F59" s="9"/>
      <c r="G59" s="17"/>
      <c r="H59" s="84"/>
    </row>
    <row r="60" spans="1:8" x14ac:dyDescent="0.25">
      <c r="A60" s="19" t="s">
        <v>47</v>
      </c>
      <c r="B60" s="66"/>
      <c r="C60" s="20" t="s">
        <v>48</v>
      </c>
      <c r="D60" s="31">
        <v>0</v>
      </c>
      <c r="E60" s="7">
        <v>106</v>
      </c>
      <c r="F60" s="43">
        <f t="shared" ref="F60:F65" si="4">D60*E60</f>
        <v>0</v>
      </c>
      <c r="G60" s="21" t="s">
        <v>127</v>
      </c>
      <c r="H60" s="84"/>
    </row>
    <row r="61" spans="1:8" x14ac:dyDescent="0.25">
      <c r="A61" s="19" t="s">
        <v>49</v>
      </c>
      <c r="B61" s="67"/>
      <c r="C61" s="20" t="s">
        <v>50</v>
      </c>
      <c r="D61" s="31">
        <v>0</v>
      </c>
      <c r="E61" s="7">
        <v>112</v>
      </c>
      <c r="F61" s="43">
        <f t="shared" si="4"/>
        <v>0</v>
      </c>
      <c r="G61" s="21" t="s">
        <v>127</v>
      </c>
      <c r="H61" s="84"/>
    </row>
    <row r="62" spans="1:8" x14ac:dyDescent="0.25">
      <c r="A62" s="19" t="s">
        <v>51</v>
      </c>
      <c r="B62" s="67"/>
      <c r="C62" s="20" t="s">
        <v>52</v>
      </c>
      <c r="D62" s="31">
        <v>0</v>
      </c>
      <c r="E62" s="7">
        <v>117</v>
      </c>
      <c r="F62" s="43">
        <f t="shared" si="4"/>
        <v>0</v>
      </c>
      <c r="G62" s="21" t="s">
        <v>127</v>
      </c>
      <c r="H62" s="84"/>
    </row>
    <row r="63" spans="1:8" x14ac:dyDescent="0.25">
      <c r="A63" s="19" t="s">
        <v>53</v>
      </c>
      <c r="B63" s="67"/>
      <c r="C63" s="20" t="s">
        <v>54</v>
      </c>
      <c r="D63" s="31">
        <v>0</v>
      </c>
      <c r="E63" s="7">
        <v>122</v>
      </c>
      <c r="F63" s="43">
        <f t="shared" si="4"/>
        <v>0</v>
      </c>
      <c r="G63" s="21" t="s">
        <v>127</v>
      </c>
      <c r="H63" s="84"/>
    </row>
    <row r="64" spans="1:8" x14ac:dyDescent="0.25">
      <c r="A64" s="19" t="s">
        <v>55</v>
      </c>
      <c r="B64" s="67"/>
      <c r="C64" s="20" t="s">
        <v>56</v>
      </c>
      <c r="D64" s="31">
        <v>0</v>
      </c>
      <c r="E64" s="7">
        <v>132</v>
      </c>
      <c r="F64" s="43">
        <f t="shared" si="4"/>
        <v>0</v>
      </c>
      <c r="G64" s="21" t="s">
        <v>127</v>
      </c>
      <c r="H64" s="84"/>
    </row>
    <row r="65" spans="1:8" x14ac:dyDescent="0.25">
      <c r="A65" s="19" t="s">
        <v>57</v>
      </c>
      <c r="B65" s="68"/>
      <c r="C65" s="20" t="s">
        <v>58</v>
      </c>
      <c r="D65" s="31">
        <v>0</v>
      </c>
      <c r="E65" s="7">
        <v>142</v>
      </c>
      <c r="F65" s="43">
        <f t="shared" si="4"/>
        <v>0</v>
      </c>
      <c r="G65" s="21" t="s">
        <v>127</v>
      </c>
      <c r="H65" s="84"/>
    </row>
    <row r="66" spans="1:8" x14ac:dyDescent="0.25">
      <c r="E66" s="8"/>
      <c r="F66" s="9"/>
      <c r="G66" s="17"/>
      <c r="H66" s="84"/>
    </row>
    <row r="67" spans="1:8" x14ac:dyDescent="0.25">
      <c r="A67" s="19" t="s">
        <v>59</v>
      </c>
      <c r="B67" s="66"/>
      <c r="C67" s="20" t="s">
        <v>60</v>
      </c>
      <c r="D67" s="31">
        <v>0</v>
      </c>
      <c r="E67" s="7">
        <v>82</v>
      </c>
      <c r="F67" s="43">
        <f t="shared" ref="F67:F76" si="5">D67*E67</f>
        <v>0</v>
      </c>
      <c r="G67" s="23" t="s">
        <v>131</v>
      </c>
      <c r="H67" s="84"/>
    </row>
    <row r="68" spans="1:8" x14ac:dyDescent="0.25">
      <c r="A68" s="19" t="s">
        <v>61</v>
      </c>
      <c r="B68" s="67"/>
      <c r="C68" s="20" t="s">
        <v>62</v>
      </c>
      <c r="D68" s="31">
        <v>0</v>
      </c>
      <c r="E68" s="7">
        <v>82</v>
      </c>
      <c r="F68" s="43">
        <f t="shared" si="5"/>
        <v>0</v>
      </c>
      <c r="G68" s="23" t="s">
        <v>131</v>
      </c>
      <c r="H68" s="84"/>
    </row>
    <row r="69" spans="1:8" x14ac:dyDescent="0.25">
      <c r="A69" s="19" t="s">
        <v>63</v>
      </c>
      <c r="B69" s="68"/>
      <c r="C69" s="20" t="s">
        <v>64</v>
      </c>
      <c r="D69" s="31">
        <v>0</v>
      </c>
      <c r="E69" s="7">
        <v>82</v>
      </c>
      <c r="F69" s="43">
        <f t="shared" si="5"/>
        <v>0</v>
      </c>
      <c r="G69" s="23" t="s">
        <v>131</v>
      </c>
      <c r="H69" s="84"/>
    </row>
    <row r="70" spans="1:8" x14ac:dyDescent="0.25">
      <c r="A70" s="19" t="s">
        <v>65</v>
      </c>
      <c r="B70" s="66"/>
      <c r="C70" s="20" t="s">
        <v>66</v>
      </c>
      <c r="D70" s="31">
        <v>0</v>
      </c>
      <c r="E70" s="7">
        <v>111</v>
      </c>
      <c r="F70" s="43">
        <f t="shared" si="5"/>
        <v>0</v>
      </c>
      <c r="G70" s="24" t="s">
        <v>134</v>
      </c>
      <c r="H70" s="84"/>
    </row>
    <row r="71" spans="1:8" x14ac:dyDescent="0.25">
      <c r="A71" s="19" t="s">
        <v>67</v>
      </c>
      <c r="B71" s="67"/>
      <c r="C71" s="20" t="s">
        <v>68</v>
      </c>
      <c r="D71" s="31">
        <v>0</v>
      </c>
      <c r="E71" s="7">
        <v>111</v>
      </c>
      <c r="F71" s="43">
        <f t="shared" si="5"/>
        <v>0</v>
      </c>
      <c r="G71" s="24" t="s">
        <v>134</v>
      </c>
      <c r="H71" s="84"/>
    </row>
    <row r="72" spans="1:8" x14ac:dyDescent="0.25">
      <c r="A72" s="19" t="s">
        <v>69</v>
      </c>
      <c r="B72" s="68"/>
      <c r="C72" s="20" t="s">
        <v>70</v>
      </c>
      <c r="D72" s="31">
        <v>0</v>
      </c>
      <c r="E72" s="7">
        <v>111</v>
      </c>
      <c r="F72" s="43">
        <f t="shared" si="5"/>
        <v>0</v>
      </c>
      <c r="G72" s="24" t="s">
        <v>134</v>
      </c>
      <c r="H72" s="84"/>
    </row>
    <row r="73" spans="1:8" x14ac:dyDescent="0.25">
      <c r="A73" s="19" t="s">
        <v>71</v>
      </c>
      <c r="B73" s="66"/>
      <c r="C73" s="20" t="s">
        <v>72</v>
      </c>
      <c r="D73" s="31">
        <v>0</v>
      </c>
      <c r="E73" s="7">
        <v>142</v>
      </c>
      <c r="F73" s="43">
        <f t="shared" si="5"/>
        <v>0</v>
      </c>
      <c r="G73" s="25" t="s">
        <v>137</v>
      </c>
      <c r="H73" s="84"/>
    </row>
    <row r="74" spans="1:8" x14ac:dyDescent="0.25">
      <c r="A74" s="19" t="s">
        <v>73</v>
      </c>
      <c r="B74" s="67"/>
      <c r="C74" s="20" t="s">
        <v>74</v>
      </c>
      <c r="D74" s="31">
        <v>0</v>
      </c>
      <c r="E74" s="7">
        <v>142</v>
      </c>
      <c r="F74" s="43">
        <f t="shared" si="5"/>
        <v>0</v>
      </c>
      <c r="G74" s="25" t="s">
        <v>137</v>
      </c>
      <c r="H74" s="84"/>
    </row>
    <row r="75" spans="1:8" x14ac:dyDescent="0.25">
      <c r="A75" s="19" t="s">
        <v>75</v>
      </c>
      <c r="B75" s="67"/>
      <c r="C75" s="20" t="s">
        <v>76</v>
      </c>
      <c r="D75" s="31">
        <v>0</v>
      </c>
      <c r="E75" s="7">
        <v>142</v>
      </c>
      <c r="F75" s="43">
        <f t="shared" si="5"/>
        <v>0</v>
      </c>
      <c r="G75" s="25" t="s">
        <v>137</v>
      </c>
      <c r="H75" s="84"/>
    </row>
    <row r="76" spans="1:8" x14ac:dyDescent="0.25">
      <c r="A76" s="19" t="s">
        <v>77</v>
      </c>
      <c r="B76" s="68"/>
      <c r="C76" s="20" t="s">
        <v>78</v>
      </c>
      <c r="D76" s="31">
        <v>0</v>
      </c>
      <c r="E76" s="7">
        <v>142</v>
      </c>
      <c r="F76" s="43">
        <f t="shared" si="5"/>
        <v>0</v>
      </c>
      <c r="G76" s="25" t="s">
        <v>137</v>
      </c>
      <c r="H76" s="84"/>
    </row>
    <row r="77" spans="1:8" x14ac:dyDescent="0.25">
      <c r="E77" s="8"/>
      <c r="F77" s="9"/>
      <c r="G77" s="17"/>
      <c r="H77" s="84"/>
    </row>
    <row r="78" spans="1:8" x14ac:dyDescent="0.25">
      <c r="A78" s="16" t="s">
        <v>144</v>
      </c>
      <c r="B78" s="18"/>
      <c r="E78" s="8"/>
      <c r="F78" s="9"/>
      <c r="G78" s="17"/>
      <c r="H78" s="84"/>
    </row>
    <row r="79" spans="1:8" x14ac:dyDescent="0.25">
      <c r="E79" s="8"/>
      <c r="F79" s="9"/>
      <c r="G79" s="17"/>
      <c r="H79" s="84"/>
    </row>
    <row r="80" spans="1:8" x14ac:dyDescent="0.25">
      <c r="A80" s="19" t="s">
        <v>79</v>
      </c>
      <c r="B80" s="66"/>
      <c r="C80" s="20" t="s">
        <v>80</v>
      </c>
      <c r="D80" s="31">
        <v>0</v>
      </c>
      <c r="E80" s="7">
        <v>106</v>
      </c>
      <c r="F80" s="43">
        <f t="shared" ref="F80:F85" si="6">D80*E80</f>
        <v>0</v>
      </c>
      <c r="G80" s="21" t="s">
        <v>127</v>
      </c>
      <c r="H80" s="84"/>
    </row>
    <row r="81" spans="1:8" x14ac:dyDescent="0.25">
      <c r="A81" s="19" t="s">
        <v>81</v>
      </c>
      <c r="B81" s="67"/>
      <c r="C81" s="20" t="s">
        <v>82</v>
      </c>
      <c r="D81" s="31">
        <v>0</v>
      </c>
      <c r="E81" s="7">
        <v>112</v>
      </c>
      <c r="F81" s="43">
        <f t="shared" si="6"/>
        <v>0</v>
      </c>
      <c r="G81" s="21" t="s">
        <v>127</v>
      </c>
      <c r="H81" s="84"/>
    </row>
    <row r="82" spans="1:8" x14ac:dyDescent="0.25">
      <c r="A82" s="19" t="s">
        <v>83</v>
      </c>
      <c r="B82" s="67"/>
      <c r="C82" s="20" t="s">
        <v>84</v>
      </c>
      <c r="D82" s="47">
        <v>0</v>
      </c>
      <c r="E82" s="7">
        <v>117</v>
      </c>
      <c r="F82" s="43">
        <f>D82*E82</f>
        <v>0</v>
      </c>
      <c r="G82" s="21" t="s">
        <v>127</v>
      </c>
      <c r="H82" s="84"/>
    </row>
    <row r="83" spans="1:8" x14ac:dyDescent="0.25">
      <c r="A83" s="19" t="s">
        <v>85</v>
      </c>
      <c r="B83" s="67"/>
      <c r="C83" s="20" t="s">
        <v>86</v>
      </c>
      <c r="D83" s="31">
        <v>0</v>
      </c>
      <c r="E83" s="7">
        <v>122</v>
      </c>
      <c r="F83" s="43">
        <f>D83*E83</f>
        <v>0</v>
      </c>
      <c r="G83" s="21" t="s">
        <v>127</v>
      </c>
      <c r="H83" s="84"/>
    </row>
    <row r="84" spans="1:8" x14ac:dyDescent="0.25">
      <c r="A84" s="19" t="s">
        <v>87</v>
      </c>
      <c r="B84" s="67"/>
      <c r="C84" s="20" t="s">
        <v>88</v>
      </c>
      <c r="D84" s="31">
        <v>0</v>
      </c>
      <c r="E84" s="7">
        <v>132</v>
      </c>
      <c r="F84" s="43">
        <f t="shared" si="6"/>
        <v>0</v>
      </c>
      <c r="G84" s="21" t="s">
        <v>127</v>
      </c>
      <c r="H84" s="84"/>
    </row>
    <row r="85" spans="1:8" x14ac:dyDescent="0.25">
      <c r="A85" s="19" t="s">
        <v>89</v>
      </c>
      <c r="B85" s="68"/>
      <c r="C85" s="20" t="s">
        <v>90</v>
      </c>
      <c r="D85" s="31">
        <v>0</v>
      </c>
      <c r="E85" s="7">
        <v>142</v>
      </c>
      <c r="F85" s="43">
        <f t="shared" si="6"/>
        <v>0</v>
      </c>
      <c r="G85" s="21" t="s">
        <v>127</v>
      </c>
      <c r="H85" s="84"/>
    </row>
    <row r="86" spans="1:8" x14ac:dyDescent="0.25">
      <c r="E86" s="8"/>
      <c r="F86" s="9"/>
      <c r="G86" s="17"/>
      <c r="H86" s="84"/>
    </row>
    <row r="87" spans="1:8" x14ac:dyDescent="0.25">
      <c r="A87" s="19" t="s">
        <v>91</v>
      </c>
      <c r="B87" s="66"/>
      <c r="C87" s="20" t="s">
        <v>92</v>
      </c>
      <c r="D87" s="31">
        <v>0</v>
      </c>
      <c r="E87" s="7">
        <v>82</v>
      </c>
      <c r="F87" s="43">
        <f t="shared" ref="F87:F96" si="7">D87*E87</f>
        <v>0</v>
      </c>
      <c r="G87" s="23" t="s">
        <v>131</v>
      </c>
      <c r="H87" s="84"/>
    </row>
    <row r="88" spans="1:8" x14ac:dyDescent="0.25">
      <c r="A88" s="19" t="s">
        <v>93</v>
      </c>
      <c r="B88" s="67"/>
      <c r="C88" s="20" t="s">
        <v>94</v>
      </c>
      <c r="D88" s="31">
        <v>0</v>
      </c>
      <c r="E88" s="7">
        <v>82</v>
      </c>
      <c r="F88" s="43">
        <f t="shared" si="7"/>
        <v>0</v>
      </c>
      <c r="G88" s="23" t="s">
        <v>131</v>
      </c>
      <c r="H88" s="84"/>
    </row>
    <row r="89" spans="1:8" x14ac:dyDescent="0.25">
      <c r="A89" s="19" t="s">
        <v>95</v>
      </c>
      <c r="B89" s="68"/>
      <c r="C89" s="20" t="s">
        <v>96</v>
      </c>
      <c r="D89" s="31">
        <v>0</v>
      </c>
      <c r="E89" s="7">
        <v>82</v>
      </c>
      <c r="F89" s="43">
        <f t="shared" si="7"/>
        <v>0</v>
      </c>
      <c r="G89" s="23" t="s">
        <v>131</v>
      </c>
      <c r="H89" s="84"/>
    </row>
    <row r="90" spans="1:8" x14ac:dyDescent="0.25">
      <c r="A90" s="19" t="s">
        <v>97</v>
      </c>
      <c r="B90" s="66"/>
      <c r="C90" s="20" t="s">
        <v>98</v>
      </c>
      <c r="D90" s="31">
        <v>0</v>
      </c>
      <c r="E90" s="7">
        <v>111</v>
      </c>
      <c r="F90" s="43">
        <f t="shared" si="7"/>
        <v>0</v>
      </c>
      <c r="G90" s="24" t="s">
        <v>134</v>
      </c>
      <c r="H90" s="84"/>
    </row>
    <row r="91" spans="1:8" x14ac:dyDescent="0.25">
      <c r="A91" s="19" t="s">
        <v>99</v>
      </c>
      <c r="B91" s="67"/>
      <c r="C91" s="20" t="s">
        <v>100</v>
      </c>
      <c r="D91" s="31">
        <v>0</v>
      </c>
      <c r="E91" s="7">
        <v>111</v>
      </c>
      <c r="F91" s="43">
        <f t="shared" si="7"/>
        <v>0</v>
      </c>
      <c r="G91" s="24" t="s">
        <v>134</v>
      </c>
      <c r="H91" s="84"/>
    </row>
    <row r="92" spans="1:8" x14ac:dyDescent="0.25">
      <c r="A92" s="19" t="s">
        <v>101</v>
      </c>
      <c r="B92" s="68"/>
      <c r="C92" s="20" t="s">
        <v>102</v>
      </c>
      <c r="D92" s="31">
        <v>0</v>
      </c>
      <c r="E92" s="7">
        <v>111</v>
      </c>
      <c r="F92" s="43">
        <f t="shared" si="7"/>
        <v>0</v>
      </c>
      <c r="G92" s="24" t="s">
        <v>134</v>
      </c>
      <c r="H92" s="84"/>
    </row>
    <row r="93" spans="1:8" x14ac:dyDescent="0.25">
      <c r="A93" s="19" t="s">
        <v>103</v>
      </c>
      <c r="B93" s="66"/>
      <c r="C93" s="20" t="s">
        <v>104</v>
      </c>
      <c r="D93" s="31">
        <v>0</v>
      </c>
      <c r="E93" s="7">
        <v>142</v>
      </c>
      <c r="F93" s="43">
        <f t="shared" si="7"/>
        <v>0</v>
      </c>
      <c r="G93" s="25" t="s">
        <v>137</v>
      </c>
      <c r="H93" s="84"/>
    </row>
    <row r="94" spans="1:8" x14ac:dyDescent="0.25">
      <c r="A94" s="19" t="s">
        <v>105</v>
      </c>
      <c r="B94" s="67"/>
      <c r="C94" s="20" t="s">
        <v>106</v>
      </c>
      <c r="D94" s="31">
        <v>0</v>
      </c>
      <c r="E94" s="7">
        <v>142</v>
      </c>
      <c r="F94" s="43">
        <f t="shared" si="7"/>
        <v>0</v>
      </c>
      <c r="G94" s="25" t="s">
        <v>137</v>
      </c>
      <c r="H94" s="84"/>
    </row>
    <row r="95" spans="1:8" x14ac:dyDescent="0.25">
      <c r="A95" s="19" t="s">
        <v>107</v>
      </c>
      <c r="B95" s="67"/>
      <c r="C95" s="20" t="s">
        <v>108</v>
      </c>
      <c r="D95" s="31">
        <v>0</v>
      </c>
      <c r="E95" s="7">
        <v>142</v>
      </c>
      <c r="F95" s="43">
        <f t="shared" si="7"/>
        <v>0</v>
      </c>
      <c r="G95" s="25" t="s">
        <v>137</v>
      </c>
      <c r="H95" s="84"/>
    </row>
    <row r="96" spans="1:8" x14ac:dyDescent="0.25">
      <c r="A96" s="19" t="s">
        <v>109</v>
      </c>
      <c r="B96" s="68"/>
      <c r="C96" s="20" t="s">
        <v>110</v>
      </c>
      <c r="D96" s="31">
        <v>0</v>
      </c>
      <c r="E96" s="7">
        <v>142</v>
      </c>
      <c r="F96" s="43">
        <f t="shared" si="7"/>
        <v>0</v>
      </c>
      <c r="G96" s="25" t="s">
        <v>137</v>
      </c>
      <c r="H96" s="85"/>
    </row>
    <row r="97" spans="1:8" x14ac:dyDescent="0.25">
      <c r="A97" s="29"/>
      <c r="B97" s="29"/>
      <c r="C97" s="14"/>
      <c r="D97" s="14"/>
      <c r="E97" s="14"/>
      <c r="F97" s="28"/>
      <c r="H97"/>
    </row>
    <row r="98" spans="1:8" x14ac:dyDescent="0.25">
      <c r="A98" s="5" t="s">
        <v>10</v>
      </c>
      <c r="B98" s="5"/>
      <c r="C98" s="6" t="s">
        <v>11</v>
      </c>
      <c r="D98" s="15" t="s">
        <v>12</v>
      </c>
      <c r="E98" s="15" t="s">
        <v>13</v>
      </c>
      <c r="F98" s="45" t="s">
        <v>14</v>
      </c>
      <c r="G98" s="42"/>
      <c r="H98" s="80" t="s">
        <v>170</v>
      </c>
    </row>
    <row r="99" spans="1:8" x14ac:dyDescent="0.25">
      <c r="H99" s="81"/>
    </row>
    <row r="100" spans="1:8" x14ac:dyDescent="0.25">
      <c r="A100" s="16" t="s">
        <v>147</v>
      </c>
      <c r="B100" s="18"/>
      <c r="C100"/>
      <c r="E100"/>
      <c r="G100"/>
      <c r="H100" s="81"/>
    </row>
    <row r="101" spans="1:8" x14ac:dyDescent="0.25">
      <c r="H101" s="81"/>
    </row>
    <row r="102" spans="1:8" x14ac:dyDescent="0.25">
      <c r="A102" s="19" t="s">
        <v>148</v>
      </c>
      <c r="B102" s="66"/>
      <c r="C102" s="20" t="s">
        <v>149</v>
      </c>
      <c r="D102" s="31">
        <v>0</v>
      </c>
      <c r="E102" s="7">
        <v>73</v>
      </c>
      <c r="F102" s="43">
        <f t="shared" ref="F102:F111" si="8">D102*E102</f>
        <v>0</v>
      </c>
      <c r="G102" s="23" t="s">
        <v>131</v>
      </c>
      <c r="H102" s="81"/>
    </row>
    <row r="103" spans="1:8" x14ac:dyDescent="0.25">
      <c r="A103" s="19" t="s">
        <v>150</v>
      </c>
      <c r="B103" s="67"/>
      <c r="C103" s="20" t="s">
        <v>151</v>
      </c>
      <c r="D103" s="31">
        <v>0</v>
      </c>
      <c r="E103" s="7">
        <v>73</v>
      </c>
      <c r="F103" s="43">
        <f t="shared" si="8"/>
        <v>0</v>
      </c>
      <c r="G103" s="23" t="s">
        <v>131</v>
      </c>
      <c r="H103" s="81"/>
    </row>
    <row r="104" spans="1:8" x14ac:dyDescent="0.25">
      <c r="A104" s="19" t="s">
        <v>152</v>
      </c>
      <c r="B104" s="68"/>
      <c r="C104" s="20" t="s">
        <v>153</v>
      </c>
      <c r="D104" s="31">
        <v>0</v>
      </c>
      <c r="E104" s="7">
        <v>73</v>
      </c>
      <c r="F104" s="43">
        <f t="shared" si="8"/>
        <v>0</v>
      </c>
      <c r="G104" s="23" t="s">
        <v>131</v>
      </c>
      <c r="H104" s="81"/>
    </row>
    <row r="105" spans="1:8" x14ac:dyDescent="0.25">
      <c r="A105" s="19" t="s">
        <v>154</v>
      </c>
      <c r="B105" s="66"/>
      <c r="C105" s="20" t="s">
        <v>155</v>
      </c>
      <c r="D105" s="31">
        <v>0</v>
      </c>
      <c r="E105" s="7">
        <v>85</v>
      </c>
      <c r="F105" s="43">
        <f t="shared" si="8"/>
        <v>0</v>
      </c>
      <c r="G105" s="24" t="s">
        <v>134</v>
      </c>
      <c r="H105" s="81"/>
    </row>
    <row r="106" spans="1:8" x14ac:dyDescent="0.25">
      <c r="A106" s="19" t="s">
        <v>156</v>
      </c>
      <c r="B106" s="67"/>
      <c r="C106" s="20" t="s">
        <v>157</v>
      </c>
      <c r="D106" s="31">
        <v>0</v>
      </c>
      <c r="E106" s="7">
        <v>85</v>
      </c>
      <c r="F106" s="43">
        <f t="shared" si="8"/>
        <v>0</v>
      </c>
      <c r="G106" s="24" t="s">
        <v>134</v>
      </c>
      <c r="H106" s="81"/>
    </row>
    <row r="107" spans="1:8" x14ac:dyDescent="0.25">
      <c r="A107" s="19" t="s">
        <v>158</v>
      </c>
      <c r="B107" s="68"/>
      <c r="C107" s="20" t="s">
        <v>159</v>
      </c>
      <c r="D107" s="31">
        <v>0</v>
      </c>
      <c r="E107" s="7">
        <v>85</v>
      </c>
      <c r="F107" s="43">
        <f t="shared" si="8"/>
        <v>0</v>
      </c>
      <c r="G107" s="24" t="s">
        <v>134</v>
      </c>
      <c r="H107" s="81"/>
    </row>
    <row r="108" spans="1:8" x14ac:dyDescent="0.25">
      <c r="A108" s="19" t="s">
        <v>160</v>
      </c>
      <c r="B108" s="66"/>
      <c r="C108" s="20" t="s">
        <v>161</v>
      </c>
      <c r="D108" s="31">
        <v>0</v>
      </c>
      <c r="E108" s="7">
        <v>99</v>
      </c>
      <c r="F108" s="43">
        <f t="shared" si="8"/>
        <v>0</v>
      </c>
      <c r="G108" s="25" t="s">
        <v>137</v>
      </c>
      <c r="H108" s="81"/>
    </row>
    <row r="109" spans="1:8" x14ac:dyDescent="0.25">
      <c r="A109" s="19" t="s">
        <v>162</v>
      </c>
      <c r="B109" s="67"/>
      <c r="C109" s="20" t="s">
        <v>163</v>
      </c>
      <c r="D109" s="31">
        <v>0</v>
      </c>
      <c r="E109" s="7">
        <v>99</v>
      </c>
      <c r="F109" s="43">
        <f t="shared" si="8"/>
        <v>0</v>
      </c>
      <c r="G109" s="25" t="s">
        <v>137</v>
      </c>
      <c r="H109" s="81"/>
    </row>
    <row r="110" spans="1:8" x14ac:dyDescent="0.25">
      <c r="A110" s="19" t="s">
        <v>164</v>
      </c>
      <c r="B110" s="67"/>
      <c r="C110" s="20" t="s">
        <v>165</v>
      </c>
      <c r="D110" s="31">
        <v>0</v>
      </c>
      <c r="E110" s="7">
        <v>99</v>
      </c>
      <c r="F110" s="43">
        <f t="shared" si="8"/>
        <v>0</v>
      </c>
      <c r="G110" s="25" t="s">
        <v>137</v>
      </c>
      <c r="H110" s="81"/>
    </row>
    <row r="111" spans="1:8" x14ac:dyDescent="0.25">
      <c r="A111" s="19" t="s">
        <v>166</v>
      </c>
      <c r="B111" s="68"/>
      <c r="C111" s="20" t="s">
        <v>167</v>
      </c>
      <c r="D111" s="31">
        <v>0</v>
      </c>
      <c r="E111" s="7">
        <v>99</v>
      </c>
      <c r="F111" s="43">
        <f t="shared" si="8"/>
        <v>0</v>
      </c>
      <c r="G111" s="25" t="s">
        <v>137</v>
      </c>
      <c r="H111" s="82"/>
    </row>
    <row r="112" spans="1:8" x14ac:dyDescent="0.25">
      <c r="A112" s="29"/>
      <c r="B112" s="29"/>
      <c r="C112" s="14"/>
      <c r="D112" s="14"/>
      <c r="E112" s="14"/>
      <c r="F112" s="28"/>
    </row>
    <row r="113" spans="1:8" x14ac:dyDescent="0.25">
      <c r="F113" s="9"/>
    </row>
    <row r="114" spans="1:8" x14ac:dyDescent="0.25">
      <c r="D114" s="86" t="s">
        <v>116</v>
      </c>
      <c r="E114" s="87"/>
      <c r="F114" s="10">
        <f>SUM(F23:F111)</f>
        <v>0</v>
      </c>
    </row>
    <row r="115" spans="1:8" x14ac:dyDescent="0.25">
      <c r="A115" s="88" t="s">
        <v>117</v>
      </c>
      <c r="B115" s="88"/>
      <c r="C115" s="89"/>
      <c r="D115" s="86" t="s">
        <v>118</v>
      </c>
      <c r="E115" s="87"/>
      <c r="F115" s="10" t="str">
        <f>IF(B15="yes",IF(F114&gt;0,IF(F114&lt;1250,15,"delivery free of charge"),0),"no delivery included")</f>
        <v>no delivery included</v>
      </c>
    </row>
    <row r="116" spans="1:8" x14ac:dyDescent="0.25">
      <c r="D116" s="90" t="s">
        <v>119</v>
      </c>
      <c r="E116" s="91"/>
      <c r="F116" s="11">
        <f>IF(F115="no delivery included",F114*1.21,IF(F115="delivery free of charge",F114*1.21,((F114+F115)*1.21)))</f>
        <v>0</v>
      </c>
    </row>
    <row r="118" spans="1:8" x14ac:dyDescent="0.25">
      <c r="A118" s="88" t="s">
        <v>120</v>
      </c>
      <c r="B118" s="88"/>
      <c r="C118" s="88"/>
      <c r="D118" s="88"/>
      <c r="E118" s="88"/>
      <c r="F118" s="88"/>
      <c r="G118" s="88"/>
      <c r="H118" s="33"/>
    </row>
    <row r="120" spans="1:8" x14ac:dyDescent="0.25">
      <c r="A120" s="59" t="s">
        <v>121</v>
      </c>
      <c r="B120" s="59"/>
      <c r="C120" s="59"/>
      <c r="D120" s="59"/>
      <c r="E120" s="59"/>
      <c r="F120" s="59"/>
      <c r="G120" s="59"/>
      <c r="H120" s="12"/>
    </row>
  </sheetData>
  <mergeCells count="43">
    <mergeCell ref="D114:E114"/>
    <mergeCell ref="A115:C115"/>
    <mergeCell ref="D115:E115"/>
    <mergeCell ref="D116:E116"/>
    <mergeCell ref="A118:G118"/>
    <mergeCell ref="A120:G120"/>
    <mergeCell ref="B87:B89"/>
    <mergeCell ref="B90:B92"/>
    <mergeCell ref="B93:B96"/>
    <mergeCell ref="H98:H111"/>
    <mergeCell ref="B102:B104"/>
    <mergeCell ref="B105:B107"/>
    <mergeCell ref="B108:B111"/>
    <mergeCell ref="H37:H96"/>
    <mergeCell ref="B40:B45"/>
    <mergeCell ref="B47:B49"/>
    <mergeCell ref="B50:B52"/>
    <mergeCell ref="B53:B56"/>
    <mergeCell ref="B60:B65"/>
    <mergeCell ref="B67:B69"/>
    <mergeCell ref="B70:B72"/>
    <mergeCell ref="B73:B76"/>
    <mergeCell ref="B80:B85"/>
    <mergeCell ref="C15:H15"/>
    <mergeCell ref="B16:H16"/>
    <mergeCell ref="A17:G17"/>
    <mergeCell ref="H18:H35"/>
    <mergeCell ref="B22:B24"/>
    <mergeCell ref="B25:B27"/>
    <mergeCell ref="B30:B32"/>
    <mergeCell ref="B33:B35"/>
    <mergeCell ref="B14:H14"/>
    <mergeCell ref="A1:G1"/>
    <mergeCell ref="A3:H3"/>
    <mergeCell ref="A4:G4"/>
    <mergeCell ref="A5:H5"/>
    <mergeCell ref="A6:H6"/>
    <mergeCell ref="B8:H8"/>
    <mergeCell ref="B9:H9"/>
    <mergeCell ref="B10:H10"/>
    <mergeCell ref="B11:H11"/>
    <mergeCell ref="B12:H12"/>
    <mergeCell ref="B13:H13"/>
  </mergeCells>
  <dataValidations count="1">
    <dataValidation type="list" allowBlank="1" showErrorMessage="1" promptTitle="Please select" prompt="Please select" sqref="B15" xr:uid="{43EB2BD5-D01A-498E-BB70-C2ECB1D84F06}">
      <formula1>$S$3:$S$4</formula1>
    </dataValidation>
  </dataValidations>
  <pageMargins left="0.7" right="0.7" top="0.75" bottom="0.75" header="0.3" footer="0.3"/>
  <pageSetup paperSize="9" scale="48" orientation="portrait" r:id="rId1"/>
  <rowBreaks count="1" manualBreakCount="1">
    <brk id="97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VISIBLE - Order list 2024</vt:lpstr>
      <vt:lpstr>'VISIBLE - Order list 2024'!Afdrukbereik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</dc:creator>
  <cp:lastModifiedBy>Michel Stevens</cp:lastModifiedBy>
  <cp:lastPrinted>2023-03-31T09:56:41Z</cp:lastPrinted>
  <dcterms:created xsi:type="dcterms:W3CDTF">2023-03-20T10:56:28Z</dcterms:created>
  <dcterms:modified xsi:type="dcterms:W3CDTF">2024-02-26T13:18:37Z</dcterms:modified>
</cp:coreProperties>
</file>